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Kategorier" sheetId="2" state="visible" r:id="rId2"/>
    <sheet xmlns:r="http://schemas.openxmlformats.org/officeDocument/2006/relationships" name="Bilag" sheetId="3" state="visible" r:id="rId3"/>
    <sheet xmlns:r="http://schemas.openxmlformats.org/officeDocument/2006/relationships" name="Oversigt" sheetId="4" state="visible" r:id="rId4"/>
    <sheet xmlns:r="http://schemas.openxmlformats.org/officeDocument/2006/relationships" name="Resulta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#,##0&quot; kr.&quot;;-#,##0&quot; kr.&quot;;&quot;–&quot;"/>
  </numFmts>
  <fonts count="18">
    <font>
      <name val="Calibri"/>
      <family val="2"/>
      <color theme="1"/>
      <sz val="11"/>
      <scheme val="minor"/>
    </font>
    <font>
      <name val="Arial"/>
      <b val="1"/>
      <color rgb="00121A30"/>
      <sz val="18"/>
    </font>
    <font>
      <name val="Arial"/>
      <color rgb="005B6172"/>
      <sz val="10"/>
    </font>
    <font>
      <name val="Arial"/>
      <b val="1"/>
      <color rgb="00121A30"/>
      <sz val="12"/>
    </font>
    <font>
      <name val="Arial"/>
      <b val="1"/>
    </font>
    <font>
      <name val="Arial"/>
      <color rgb="000000FF"/>
    </font>
    <font>
      <name val="Arial"/>
    </font>
    <font>
      <name val="Arial"/>
      <color rgb="005B6172"/>
    </font>
    <font>
      <name val="Arial"/>
      <b val="1"/>
      <color rgb="00FFFFFF"/>
    </font>
    <font>
      <name val="Arial"/>
      <i val="1"/>
      <color rgb="005B6172"/>
    </font>
    <font>
      <name val="Arial"/>
      <b val="1"/>
      <color rgb="00121A30"/>
      <sz val="16"/>
    </font>
    <font>
      <name val="Arial"/>
      <color rgb="005B6172"/>
      <sz val="9"/>
    </font>
    <font>
      <name val="Arial"/>
      <color rgb="00B3261E"/>
      <sz val="9"/>
    </font>
    <font>
      <name val="Arial"/>
      <b val="1"/>
      <color rgb="00121A30"/>
    </font>
    <font>
      <name val="Arial"/>
      <b val="1"/>
      <sz val="12"/>
    </font>
    <font>
      <name val="Arial"/>
      <color rgb="00008000"/>
    </font>
    <font>
      <name val="Arial"/>
      <b val="1"/>
      <color rgb="00008000"/>
    </font>
    <font>
      <name val="Arial"/>
      <b val="1"/>
      <color rgb="00121A30"/>
      <sz val="10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21A30"/>
      </patternFill>
    </fill>
    <fill>
      <patternFill patternType="solid">
        <fgColor rgb="00FDF0DC"/>
      </patternFill>
    </fill>
    <fill>
      <patternFill patternType="solid">
        <fgColor rgb="00E3F4EC"/>
      </patternFill>
    </fill>
  </fills>
  <borders count="3">
    <border>
      <left/>
      <right/>
      <top/>
      <bottom/>
      <diagonal/>
    </border>
    <border>
      <left style="thin">
        <color rgb="00E4E1DA"/>
      </left>
      <right style="thin">
        <color rgb="00E4E1DA"/>
      </right>
      <top style="thin">
        <color rgb="00E4E1DA"/>
      </top>
      <bottom style="thin">
        <color rgb="00E4E1DA"/>
      </bottom>
    </border>
    <border>
      <top style="thin">
        <color rgb="00E4E1DA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49" fontId="5" fillId="2" borderId="1" pivotButton="0" quotePrefix="0" xfId="0"/>
    <xf numFmtId="0" fontId="6" fillId="0" borderId="0" pivotButton="0" quotePrefix="0" xfId="0"/>
    <xf numFmtId="0" fontId="5" fillId="2" borderId="0" pivotButton="0" quotePrefix="0" xfId="0"/>
    <xf numFmtId="0" fontId="7" fillId="0" borderId="0" applyAlignment="1" pivotButton="0" quotePrefix="0" xfId="0">
      <alignment vertical="top" wrapText="1"/>
    </xf>
    <xf numFmtId="0" fontId="8" fillId="3" borderId="0" pivotButton="0" quotePrefix="0" xfId="0"/>
    <xf numFmtId="0" fontId="6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8" fillId="3" borderId="0" applyAlignment="1" pivotButton="0" quotePrefix="0" xfId="0">
      <alignment horizontal="center" vertical="center"/>
    </xf>
    <xf numFmtId="164" fontId="5" fillId="2" borderId="1" pivotButton="0" quotePrefix="0" xfId="0"/>
    <xf numFmtId="165" fontId="5" fillId="2" borderId="1" pivotButton="0" quotePrefix="0" xfId="0"/>
    <xf numFmtId="0" fontId="8" fillId="3" borderId="0" applyAlignment="1" pivotButton="0" quotePrefix="0" xfId="0">
      <alignment horizontal="center"/>
    </xf>
    <xf numFmtId="0" fontId="13" fillId="4" borderId="0" pivotButton="0" quotePrefix="0" xfId="0"/>
    <xf numFmtId="0" fontId="0" fillId="4" borderId="0" pivotButton="0" quotePrefix="0" xfId="0"/>
    <xf numFmtId="165" fontId="6" fillId="0" borderId="0" pivotButton="0" quotePrefix="0" xfId="0"/>
    <xf numFmtId="165" fontId="4" fillId="0" borderId="2" pivotButton="0" quotePrefix="0" xfId="0"/>
    <xf numFmtId="0" fontId="14" fillId="5" borderId="0" pivotButton="0" quotePrefix="0" xfId="0"/>
    <xf numFmtId="165" fontId="14" fillId="5" borderId="0" pivotButton="0" quotePrefix="0" xfId="0"/>
    <xf numFmtId="165" fontId="7" fillId="0" borderId="0" pivotButton="0" quotePrefix="0" xfId="0"/>
    <xf numFmtId="165" fontId="5" fillId="0" borderId="0" pivotButton="0" quotePrefix="0" xfId="0"/>
    <xf numFmtId="9" fontId="4" fillId="0" borderId="0" pivotButton="0" quotePrefix="0" xfId="0"/>
    <xf numFmtId="165" fontId="15" fillId="0" borderId="1" pivotButton="0" quotePrefix="0" xfId="0"/>
    <xf numFmtId="0" fontId="11" fillId="0" borderId="1" pivotButton="0" quotePrefix="0" xfId="0"/>
    <xf numFmtId="0" fontId="4" fillId="5" borderId="1" pivotButton="0" quotePrefix="0" xfId="0"/>
    <xf numFmtId="165" fontId="16" fillId="5" borderId="1" pivotButton="0" quotePrefix="0" xfId="0"/>
    <xf numFmtId="0" fontId="11" fillId="5" borderId="1" pivotButton="0" quotePrefix="0" xfId="0"/>
    <xf numFmtId="0" fontId="1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FD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Vedsiden</author>
  </authors>
  <commentList>
    <comment ref="C6" authorId="0" shapeId="0">
      <text>
        <t>Står øverst i oversigten.</t>
      </text>
    </comment>
    <comment ref="C7" authorId="0" shapeId="0">
      <text>
        <t>Ét år per fil. Gem en ny kopi hvert år.</t>
      </text>
    </comment>
    <comment ref="C8" authorId="0" shapeId="0">
      <text>
        <t>Vælg Ja eller Nej. Styrer momskolonnen.</t>
      </text>
    </comment>
  </commentList>
</comments>
</file>

<file path=xl/comments/comment2.xml><?xml version="1.0" encoding="utf-8"?>
<comments xmlns="http://schemas.openxmlformats.org/spreadsheetml/2006/main">
  <authors>
    <author>Vedsiden</author>
  </authors>
  <commentList>
    <comment ref="C6" authorId="0" shapeId="0">
      <text>
        <t>Eksempellinje. Skriv hen over den, eller slet den.</t>
      </text>
    </comment>
  </commentList>
</comments>
</file>

<file path=xl/comments/comment3.xml><?xml version="1.0" encoding="utf-8"?>
<comments xmlns="http://schemas.openxmlformats.org/spreadsheetml/2006/main">
  <authors>
    <author>Vedsiden</author>
  </authors>
  <commentList>
    <comment ref="B33" authorId="0" shapeId="0">
      <text>
        <t>Kilde: Skattestyrelsen. Momsgrænsen er 50.000 kr. per kalenderår (fra 2025).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F2A33A"/>
    <outlinePr summaryBelow="1" summaryRight="1"/>
    <pageSetUpPr fitToPage="1"/>
  </sheetPr>
  <dimension ref="B2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60" customWidth="1" min="3" max="3"/>
  </cols>
  <sheetData>
    <row r="2">
      <c r="B2" s="1" t="inlineStr">
        <is>
          <t>Bogføringsskabelon til enkeltmandsvirksomhed</t>
        </is>
      </c>
    </row>
    <row r="3">
      <c r="B3" s="2" t="inlineStr">
        <is>
          <t>Fra Vedsiden · vedsiden.dk · Til en lille virksomhed med nogle få handler om måneden</t>
        </is>
      </c>
    </row>
    <row r="5">
      <c r="B5" s="3" t="inlineStr">
        <is>
          <t>Indstillinger</t>
        </is>
      </c>
    </row>
    <row r="6">
      <c r="B6" s="4" t="inlineStr">
        <is>
          <t>Virksomhedens navn</t>
        </is>
      </c>
      <c r="C6" s="5" t="inlineStr">
        <is>
          <t>Min virksomhed</t>
        </is>
      </c>
    </row>
    <row r="7">
      <c r="B7" s="4" t="inlineStr">
        <is>
          <t>Regnskabsår</t>
        </is>
      </c>
      <c r="C7" s="6" t="inlineStr">
        <is>
          <t>2026</t>
        </is>
      </c>
    </row>
    <row r="8">
      <c r="B8" s="4" t="inlineStr">
        <is>
          <t>Er virksomheden momsregistreret?</t>
        </is>
      </c>
      <c r="C8" s="5" t="inlineStr">
        <is>
          <t>Nej</t>
        </is>
      </c>
    </row>
    <row r="11">
      <c r="B11" s="3" t="inlineStr">
        <is>
          <t>Sådan bruger du skabelonen</t>
        </is>
      </c>
    </row>
    <row r="12">
      <c r="B12" s="7" t="inlineStr">
        <is>
          <t>1. Udfyld de gule celler ovenfor.</t>
        </is>
      </c>
    </row>
    <row r="13">
      <c r="B13" s="7" t="inlineStr">
        <is>
          <t>2. Gå til fanen Bilag. Skriv en linje for hver handel: dato, tekst, kategori og beløb.</t>
        </is>
      </c>
    </row>
    <row r="14">
      <c r="B14" s="7" t="inlineStr">
        <is>
          <t>3. Indtægter skrives i kolonnen Indtægt og udgifter i kolonnen Udgift, altid som positive tal.</t>
        </is>
      </c>
    </row>
    <row r="15">
      <c r="B15" s="7" t="inlineStr">
        <is>
          <t>4. Ikke momsregistreret: skriv hele beløbet, og lad momskolonnen være tom.</t>
        </is>
      </c>
    </row>
    <row r="16">
      <c r="B16" s="7" t="inlineStr">
        <is>
          <t xml:space="preserve">   Momsregistreret: skriv beløbet uden moms, og momsen i kolonnen Moms.</t>
        </is>
      </c>
    </row>
    <row r="17">
      <c r="B17" s="7" t="inlineStr">
        <is>
          <t>5. Skriv, hvor bilaget ligger, fx filnavnet på kvitteringen. Bilag skal gemmes i fem år.</t>
        </is>
      </c>
    </row>
    <row r="18">
      <c r="B18" s="7" t="inlineStr">
        <is>
          <t>6. Fanen Oversigt lægger sammen per måned og kategori og holder øje med momsgrænsen.</t>
        </is>
      </c>
    </row>
    <row r="19">
      <c r="B19" s="7" t="inlineStr">
        <is>
          <t>7. Fanen Resultat viser årets tal til oplysningsskemaet.</t>
        </is>
      </c>
    </row>
    <row r="20">
      <c r="B20" s="7" t="inlineStr">
        <is>
          <t>8. Linje 6 i Bilag er en eksempellinje. Skriv hen over den, eller slet den.</t>
        </is>
      </c>
    </row>
    <row r="22">
      <c r="B22" s="3" t="inlineStr">
        <is>
          <t>Farvekoder</t>
        </is>
      </c>
    </row>
    <row r="23">
      <c r="B23" s="8" t="inlineStr">
        <is>
          <t>Gul celle</t>
        </is>
      </c>
      <c r="C23" s="7" t="inlineStr">
        <is>
          <t>Her udfylder du. Blå tekst = dine egne oplysninger.</t>
        </is>
      </c>
    </row>
    <row r="24">
      <c r="B24" s="7" t="inlineStr">
        <is>
          <t>Hvid celle</t>
        </is>
      </c>
      <c r="C24" s="7" t="inlineStr">
        <is>
          <t>Regnes ud automatisk. Ret ikke i formlerne.</t>
        </is>
      </c>
    </row>
    <row r="26">
      <c r="B26" s="3" t="inlineStr">
        <is>
          <t>Godt at vide</t>
        </is>
      </c>
    </row>
    <row r="27" ht="28" customHeight="1">
      <c r="B27" s="9" t="inlineStr">
        <is>
          <t>Skabelonen er et hjælpemiddel til en lille virksomhed med få handler. Den erstatter ikke et bogføringsprogram, når virksomheden vokser.</t>
        </is>
      </c>
    </row>
    <row r="28" ht="28" customHeight="1">
      <c r="B28" s="9" t="inlineStr">
        <is>
          <t>Bogføringen skal være korrekt, og bilag skal gemmes i fem år, uanset hvordan du bogfører. Over 300.000 kr. i omsætning to år i træk kræves et digitalt bogføringssystem.</t>
        </is>
      </c>
    </row>
    <row r="29" ht="28" customHeight="1">
      <c r="B29" s="9" t="inlineStr">
        <is>
          <t>Beløb og regler gælder 2026. Tjek altid de aktuelle regler hos Skattestyrelsen.</t>
        </is>
      </c>
    </row>
    <row r="30" ht="28" customHeight="1">
      <c r="B30" s="9" t="inlineStr">
        <is>
          <t>Guides og beregnere: vedsiden.dk · Spørgsmål: kontakt@vedsiden.dk</t>
        </is>
      </c>
    </row>
  </sheetData>
  <mergeCells count="13">
    <mergeCell ref="B13:C13"/>
    <mergeCell ref="B30:C30"/>
    <mergeCell ref="B16:C16"/>
    <mergeCell ref="B15:C15"/>
    <mergeCell ref="B29:C29"/>
    <mergeCell ref="B19:C19"/>
    <mergeCell ref="B20:C20"/>
    <mergeCell ref="B27:C27"/>
    <mergeCell ref="B28:C28"/>
    <mergeCell ref="B14:C14"/>
    <mergeCell ref="B17:C17"/>
    <mergeCell ref="B18:C18"/>
    <mergeCell ref="B12:C12"/>
  </mergeCells>
  <dataValidations count="1">
    <dataValidation sqref="C8" showDropDown="0" showInputMessage="0" showErrorMessage="0" allowBlank="0" type="list">
      <formula1>"Ja,Nej"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21A30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46" customWidth="1" min="3" max="3"/>
  </cols>
  <sheetData>
    <row r="1">
      <c r="A1" s="10" t="inlineStr">
        <is>
          <t>Kategori</t>
        </is>
      </c>
      <c r="B1" s="10" t="inlineStr">
        <is>
          <t>Type</t>
        </is>
      </c>
      <c r="C1" s="10" t="inlineStr">
        <is>
          <t>Eksempler</t>
        </is>
      </c>
    </row>
    <row r="2">
      <c r="A2" s="11" t="inlineStr">
        <is>
          <t>Salg</t>
        </is>
      </c>
      <c r="B2" s="11" t="inlineStr">
        <is>
          <t>Indtægt</t>
        </is>
      </c>
      <c r="C2" s="11" t="inlineStr">
        <is>
          <t>Varer og ydelser, du sælger</t>
        </is>
      </c>
    </row>
    <row r="3">
      <c r="A3" s="11" t="inlineStr">
        <is>
          <t>Provision og affiliate</t>
        </is>
      </c>
      <c r="B3" s="11" t="inlineStr">
        <is>
          <t>Indtægt</t>
        </is>
      </c>
      <c r="C3" s="11" t="inlineStr">
        <is>
          <t>Provision fra annoncer og henvisninger</t>
        </is>
      </c>
    </row>
    <row r="4">
      <c r="A4" s="11" t="inlineStr">
        <is>
          <t>Andre indtægter</t>
        </is>
      </c>
      <c r="B4" s="11" t="inlineStr">
        <is>
          <t>Indtægt</t>
        </is>
      </c>
      <c r="C4" s="11" t="inlineStr">
        <is>
          <t>Andre indtægter i virksomheden</t>
        </is>
      </c>
    </row>
    <row r="5">
      <c r="A5" s="11" t="inlineStr">
        <is>
          <t>Renteindtægter</t>
        </is>
      </c>
      <c r="B5" s="11" t="inlineStr">
        <is>
          <t>Indtægt</t>
        </is>
      </c>
      <c r="C5" s="11" t="inlineStr">
        <is>
          <t>Renter på virksomhedens konto</t>
        </is>
      </c>
    </row>
    <row r="6">
      <c r="A6" s="11" t="inlineStr">
        <is>
          <t>Varer og materialer</t>
        </is>
      </c>
      <c r="B6" s="11" t="inlineStr">
        <is>
          <t>Udgift</t>
        </is>
      </c>
      <c r="C6" s="11" t="inlineStr">
        <is>
          <t>Materialer og varer til det, du sælger</t>
        </is>
      </c>
    </row>
    <row r="7">
      <c r="A7" s="11" t="inlineStr">
        <is>
          <t>Programmer og abonnementer</t>
        </is>
      </c>
      <c r="B7" s="11" t="inlineStr">
        <is>
          <t>Udgift</t>
        </is>
      </c>
      <c r="C7" s="11" t="inlineStr">
        <is>
          <t>Bogføringsprogram, webhotel, domæner, apps</t>
        </is>
      </c>
    </row>
    <row r="8">
      <c r="A8" s="11" t="inlineStr">
        <is>
          <t>Telefon og internet</t>
        </is>
      </c>
      <c r="B8" s="11" t="inlineStr">
        <is>
          <t>Udgift</t>
        </is>
      </c>
      <c r="C8" s="11" t="inlineStr">
        <is>
          <t>Den del, der bruges i virksomheden</t>
        </is>
      </c>
    </row>
    <row r="9">
      <c r="A9" s="11" t="inlineStr">
        <is>
          <t>Markedsføring</t>
        </is>
      </c>
      <c r="B9" s="11" t="inlineStr">
        <is>
          <t>Udgift</t>
        </is>
      </c>
      <c r="C9" s="11" t="inlineStr">
        <is>
          <t>Annoncer, tryksager</t>
        </is>
      </c>
    </row>
    <row r="10">
      <c r="A10" s="11" t="inlineStr">
        <is>
          <t>Bank- og platformsgebyrer</t>
        </is>
      </c>
      <c r="B10" s="11" t="inlineStr">
        <is>
          <t>Udgift</t>
        </is>
      </c>
      <c r="C10" s="11" t="inlineStr">
        <is>
          <t>Bankgebyrer, Etsy-gebyrer, betalingsgebyrer</t>
        </is>
      </c>
    </row>
    <row r="11">
      <c r="A11" s="11" t="inlineStr">
        <is>
          <t>Småanskaffelser</t>
        </is>
      </c>
      <c r="B11" s="11" t="inlineStr">
        <is>
          <t>Udgift</t>
        </is>
      </c>
      <c r="C11" s="11" t="inlineStr">
        <is>
          <t>Mindre udstyr, der trækkes fra med det samme</t>
        </is>
      </c>
    </row>
    <row r="12">
      <c r="A12" s="11" t="inlineStr">
        <is>
          <t>Kontorartikler</t>
        </is>
      </c>
      <c r="B12" s="11" t="inlineStr">
        <is>
          <t>Udgift</t>
        </is>
      </c>
      <c r="C12" s="11" t="inlineStr">
        <is>
          <t>Forbrugsmaterialer</t>
        </is>
      </c>
    </row>
    <row r="13">
      <c r="A13" s="11" t="inlineStr">
        <is>
          <t>Uddannelse og faglitteratur</t>
        </is>
      </c>
      <c r="B13" s="11" t="inlineStr">
        <is>
          <t>Udgift</t>
        </is>
      </c>
      <c r="C13" s="11" t="inlineStr">
        <is>
          <t>Kurser og bøger til virksomheden</t>
        </is>
      </c>
    </row>
    <row r="14">
      <c r="A14" s="11" t="inlineStr">
        <is>
          <t>Rejser og fragt</t>
        </is>
      </c>
      <c r="B14" s="11" t="inlineStr">
        <is>
          <t>Udgift</t>
        </is>
      </c>
      <c r="C14" s="11" t="inlineStr">
        <is>
          <t>Rejser i virksomheden, porto og fragt</t>
        </is>
      </c>
    </row>
    <row r="15">
      <c r="A15" s="11" t="inlineStr">
        <is>
          <t>Andre udgifter</t>
        </is>
      </c>
      <c r="B15" s="11" t="inlineStr">
        <is>
          <t>Udgift</t>
        </is>
      </c>
      <c r="C15" s="11" t="inlineStr">
        <is>
          <t>Andre udgifter i virksomheden</t>
        </is>
      </c>
    </row>
    <row r="16">
      <c r="A16" s="11" t="inlineStr">
        <is>
          <t>Renteudgifter</t>
        </is>
      </c>
      <c r="B16" s="11" t="inlineStr">
        <is>
          <t>Udgift</t>
        </is>
      </c>
      <c r="C16" s="11" t="inlineStr">
        <is>
          <t>Renter på lån i virksomheden</t>
        </is>
      </c>
    </row>
    <row r="18">
      <c r="A18" s="12" t="inlineStr">
        <is>
          <t>Du kan omdøbe kategorierne, men behold Type, så oversigten regner rigtigt.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A33A"/>
    <outlinePr summaryBelow="1" summaryRight="1"/>
    <pageSetUpPr fitToPage="1"/>
  </sheetPr>
  <dimension ref="A1:K4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38" customWidth="1" min="3" max="3"/>
    <col width="28" customWidth="1" min="4" max="4"/>
    <col width="13" customWidth="1" min="5" max="5"/>
    <col width="13" customWidth="1" min="6" max="6"/>
    <col width="11" customWidth="1" min="7" max="7"/>
    <col width="16" customWidth="1" min="8" max="8"/>
    <col width="26" customWidth="1" min="9" max="9"/>
    <col width="9" customWidth="1" min="10" max="10"/>
    <col width="8" customWidth="1" min="11" max="11"/>
  </cols>
  <sheetData>
    <row r="1">
      <c r="A1" s="13" t="inlineStr">
        <is>
          <t>Bilag</t>
        </is>
      </c>
    </row>
    <row r="2">
      <c r="A2" s="14">
        <f>Start!C6&amp;" · Regnskabsår "&amp;Start!C7</f>
        <v/>
      </c>
    </row>
    <row r="3">
      <c r="A3" s="15" t="inlineStr">
        <is>
          <t>Én linje per handel. Udfyld de gule kolonner. Beløb skrives som positive tal.</t>
        </is>
      </c>
      <c r="E3" s="16" t="inlineStr">
        <is>
          <t>Rød = beløbet står i forkert kolonne for kategorien, eller der er skrevet moms, selvom virksomheden ikke er momsregistreret.</t>
        </is>
      </c>
    </row>
    <row r="4">
      <c r="D4" s="17" t="inlineStr">
        <is>
          <t>I alt:</t>
        </is>
      </c>
      <c r="E4" s="18">
        <f>SUM(E6:E405)</f>
        <v/>
      </c>
      <c r="F4" s="18">
        <f>SUM(F6:F405)</f>
        <v/>
      </c>
      <c r="G4" s="18">
        <f>SUM(G6:G405)</f>
        <v/>
      </c>
    </row>
    <row r="5" ht="22" customHeight="1">
      <c r="A5" s="19" t="inlineStr">
        <is>
          <t>Bilagsnr.</t>
        </is>
      </c>
      <c r="B5" s="19" t="inlineStr">
        <is>
          <t>Dato</t>
        </is>
      </c>
      <c r="C5" s="19" t="inlineStr">
        <is>
          <t>Tekst</t>
        </is>
      </c>
      <c r="D5" s="19" t="inlineStr">
        <is>
          <t>Kategori</t>
        </is>
      </c>
      <c r="E5" s="19" t="inlineStr">
        <is>
          <t>Indtægt (kr.)</t>
        </is>
      </c>
      <c r="F5" s="19" t="inlineStr">
        <is>
          <t>Udgift (kr.)</t>
        </is>
      </c>
      <c r="G5" s="19" t="inlineStr">
        <is>
          <t>Moms (kr.)</t>
        </is>
      </c>
      <c r="H5" s="19" t="inlineStr">
        <is>
          <t>Betaling</t>
        </is>
      </c>
      <c r="I5" s="19" t="inlineStr">
        <is>
          <t>Bilag</t>
        </is>
      </c>
      <c r="J5" s="19" t="inlineStr">
        <is>
          <t>Type</t>
        </is>
      </c>
      <c r="K5" s="19" t="inlineStr">
        <is>
          <t>Måned</t>
        </is>
      </c>
    </row>
    <row r="6">
      <c r="A6" s="14">
        <f>IF(B6="","",COUNT($B$6:B6))</f>
        <v/>
      </c>
      <c r="B6" s="20" t="n">
        <v>46037</v>
      </c>
      <c r="C6" s="5" t="inlineStr">
        <is>
          <t>Eksempel: faktura 1, logo til kunde</t>
        </is>
      </c>
      <c r="D6" s="5" t="inlineStr">
        <is>
          <t>Salg</t>
        </is>
      </c>
      <c r="E6" s="21" t="n">
        <v>2500</v>
      </c>
      <c r="F6" s="21" t="n"/>
      <c r="G6" s="21" t="n"/>
      <c r="H6" s="5" t="inlineStr">
        <is>
          <t>Erhvervskonto</t>
        </is>
      </c>
      <c r="I6" s="5" t="inlineStr">
        <is>
          <t>faktura-001.pdf</t>
        </is>
      </c>
      <c r="J6" s="14">
        <f>IF(D6="","",IFERROR(INDEX(Kategorier!$B$2:$B$16,MATCH(D6,Kategorier!$A$2:$A$16,0)),"?"))</f>
        <v/>
      </c>
      <c r="K6" s="14">
        <f>IF(B6="","",MONTH(B6))</f>
        <v/>
      </c>
    </row>
    <row r="7">
      <c r="A7" s="14">
        <f>IF(B7="","",COUNT($B$6:B7))</f>
        <v/>
      </c>
      <c r="B7" s="20" t="n"/>
      <c r="C7" s="5" t="n"/>
      <c r="D7" s="5" t="n"/>
      <c r="E7" s="21" t="n"/>
      <c r="F7" s="21" t="n"/>
      <c r="G7" s="21" t="n"/>
      <c r="H7" s="5" t="n"/>
      <c r="I7" s="5" t="n"/>
      <c r="J7" s="14">
        <f>IF(D7="","",IFERROR(INDEX(Kategorier!$B$2:$B$16,MATCH(D7,Kategorier!$A$2:$A$16,0)),"?"))</f>
        <v/>
      </c>
      <c r="K7" s="14">
        <f>IF(B7="","",MONTH(B7))</f>
        <v/>
      </c>
    </row>
    <row r="8">
      <c r="A8" s="14">
        <f>IF(B8="","",COUNT($B$6:B8))</f>
        <v/>
      </c>
      <c r="B8" s="20" t="n"/>
      <c r="C8" s="5" t="n"/>
      <c r="D8" s="5" t="n"/>
      <c r="E8" s="21" t="n"/>
      <c r="F8" s="21" t="n"/>
      <c r="G8" s="21" t="n"/>
      <c r="H8" s="5" t="n"/>
      <c r="I8" s="5" t="n"/>
      <c r="J8" s="14">
        <f>IF(D8="","",IFERROR(INDEX(Kategorier!$B$2:$B$16,MATCH(D8,Kategorier!$A$2:$A$16,0)),"?"))</f>
        <v/>
      </c>
      <c r="K8" s="14">
        <f>IF(B8="","",MONTH(B8))</f>
        <v/>
      </c>
    </row>
    <row r="9">
      <c r="A9" s="14">
        <f>IF(B9="","",COUNT($B$6:B9))</f>
        <v/>
      </c>
      <c r="B9" s="20" t="n"/>
      <c r="C9" s="5" t="n"/>
      <c r="D9" s="5" t="n"/>
      <c r="E9" s="21" t="n"/>
      <c r="F9" s="21" t="n"/>
      <c r="G9" s="21" t="n"/>
      <c r="H9" s="5" t="n"/>
      <c r="I9" s="5" t="n"/>
      <c r="J9" s="14">
        <f>IF(D9="","",IFERROR(INDEX(Kategorier!$B$2:$B$16,MATCH(D9,Kategorier!$A$2:$A$16,0)),"?"))</f>
        <v/>
      </c>
      <c r="K9" s="14">
        <f>IF(B9="","",MONTH(B9))</f>
        <v/>
      </c>
    </row>
    <row r="10">
      <c r="A10" s="14">
        <f>IF(B10="","",COUNT($B$6:B10))</f>
        <v/>
      </c>
      <c r="B10" s="20" t="n"/>
      <c r="C10" s="5" t="n"/>
      <c r="D10" s="5" t="n"/>
      <c r="E10" s="21" t="n"/>
      <c r="F10" s="21" t="n"/>
      <c r="G10" s="21" t="n"/>
      <c r="H10" s="5" t="n"/>
      <c r="I10" s="5" t="n"/>
      <c r="J10" s="14">
        <f>IF(D10="","",IFERROR(INDEX(Kategorier!$B$2:$B$16,MATCH(D10,Kategorier!$A$2:$A$16,0)),"?"))</f>
        <v/>
      </c>
      <c r="K10" s="14">
        <f>IF(B10="","",MONTH(B10))</f>
        <v/>
      </c>
    </row>
    <row r="11">
      <c r="A11" s="14">
        <f>IF(B11="","",COUNT($B$6:B11))</f>
        <v/>
      </c>
      <c r="B11" s="20" t="n"/>
      <c r="C11" s="5" t="n"/>
      <c r="D11" s="5" t="n"/>
      <c r="E11" s="21" t="n"/>
      <c r="F11" s="21" t="n"/>
      <c r="G11" s="21" t="n"/>
      <c r="H11" s="5" t="n"/>
      <c r="I11" s="5" t="n"/>
      <c r="J11" s="14">
        <f>IF(D11="","",IFERROR(INDEX(Kategorier!$B$2:$B$16,MATCH(D11,Kategorier!$A$2:$A$16,0)),"?"))</f>
        <v/>
      </c>
      <c r="K11" s="14">
        <f>IF(B11="","",MONTH(B11))</f>
        <v/>
      </c>
    </row>
    <row r="12">
      <c r="A12" s="14">
        <f>IF(B12="","",COUNT($B$6:B12))</f>
        <v/>
      </c>
      <c r="B12" s="20" t="n"/>
      <c r="C12" s="5" t="n"/>
      <c r="D12" s="5" t="n"/>
      <c r="E12" s="21" t="n"/>
      <c r="F12" s="21" t="n"/>
      <c r="G12" s="21" t="n"/>
      <c r="H12" s="5" t="n"/>
      <c r="I12" s="5" t="n"/>
      <c r="J12" s="14">
        <f>IF(D12="","",IFERROR(INDEX(Kategorier!$B$2:$B$16,MATCH(D12,Kategorier!$A$2:$A$16,0)),"?"))</f>
        <v/>
      </c>
      <c r="K12" s="14">
        <f>IF(B12="","",MONTH(B12))</f>
        <v/>
      </c>
    </row>
    <row r="13">
      <c r="A13" s="14">
        <f>IF(B13="","",COUNT($B$6:B13))</f>
        <v/>
      </c>
      <c r="B13" s="20" t="n"/>
      <c r="C13" s="5" t="n"/>
      <c r="D13" s="5" t="n"/>
      <c r="E13" s="21" t="n"/>
      <c r="F13" s="21" t="n"/>
      <c r="G13" s="21" t="n"/>
      <c r="H13" s="5" t="n"/>
      <c r="I13" s="5" t="n"/>
      <c r="J13" s="14">
        <f>IF(D13="","",IFERROR(INDEX(Kategorier!$B$2:$B$16,MATCH(D13,Kategorier!$A$2:$A$16,0)),"?"))</f>
        <v/>
      </c>
      <c r="K13" s="14">
        <f>IF(B13="","",MONTH(B13))</f>
        <v/>
      </c>
    </row>
    <row r="14">
      <c r="A14" s="14">
        <f>IF(B14="","",COUNT($B$6:B14))</f>
        <v/>
      </c>
      <c r="B14" s="20" t="n"/>
      <c r="C14" s="5" t="n"/>
      <c r="D14" s="5" t="n"/>
      <c r="E14" s="21" t="n"/>
      <c r="F14" s="21" t="n"/>
      <c r="G14" s="21" t="n"/>
      <c r="H14" s="5" t="n"/>
      <c r="I14" s="5" t="n"/>
      <c r="J14" s="14">
        <f>IF(D14="","",IFERROR(INDEX(Kategorier!$B$2:$B$16,MATCH(D14,Kategorier!$A$2:$A$16,0)),"?"))</f>
        <v/>
      </c>
      <c r="K14" s="14">
        <f>IF(B14="","",MONTH(B14))</f>
        <v/>
      </c>
    </row>
    <row r="15">
      <c r="A15" s="14">
        <f>IF(B15="","",COUNT($B$6:B15))</f>
        <v/>
      </c>
      <c r="B15" s="20" t="n"/>
      <c r="C15" s="5" t="n"/>
      <c r="D15" s="5" t="n"/>
      <c r="E15" s="21" t="n"/>
      <c r="F15" s="21" t="n"/>
      <c r="G15" s="21" t="n"/>
      <c r="H15" s="5" t="n"/>
      <c r="I15" s="5" t="n"/>
      <c r="J15" s="14">
        <f>IF(D15="","",IFERROR(INDEX(Kategorier!$B$2:$B$16,MATCH(D15,Kategorier!$A$2:$A$16,0)),"?"))</f>
        <v/>
      </c>
      <c r="K15" s="14">
        <f>IF(B15="","",MONTH(B15))</f>
        <v/>
      </c>
    </row>
    <row r="16">
      <c r="A16" s="14">
        <f>IF(B16="","",COUNT($B$6:B16))</f>
        <v/>
      </c>
      <c r="B16" s="20" t="n"/>
      <c r="C16" s="5" t="n"/>
      <c r="D16" s="5" t="n"/>
      <c r="E16" s="21" t="n"/>
      <c r="F16" s="21" t="n"/>
      <c r="G16" s="21" t="n"/>
      <c r="H16" s="5" t="n"/>
      <c r="I16" s="5" t="n"/>
      <c r="J16" s="14">
        <f>IF(D16="","",IFERROR(INDEX(Kategorier!$B$2:$B$16,MATCH(D16,Kategorier!$A$2:$A$16,0)),"?"))</f>
        <v/>
      </c>
      <c r="K16" s="14">
        <f>IF(B16="","",MONTH(B16))</f>
        <v/>
      </c>
    </row>
    <row r="17">
      <c r="A17" s="14">
        <f>IF(B17="","",COUNT($B$6:B17))</f>
        <v/>
      </c>
      <c r="B17" s="20" t="n"/>
      <c r="C17" s="5" t="n"/>
      <c r="D17" s="5" t="n"/>
      <c r="E17" s="21" t="n"/>
      <c r="F17" s="21" t="n"/>
      <c r="G17" s="21" t="n"/>
      <c r="H17" s="5" t="n"/>
      <c r="I17" s="5" t="n"/>
      <c r="J17" s="14">
        <f>IF(D17="","",IFERROR(INDEX(Kategorier!$B$2:$B$16,MATCH(D17,Kategorier!$A$2:$A$16,0)),"?"))</f>
        <v/>
      </c>
      <c r="K17" s="14">
        <f>IF(B17="","",MONTH(B17))</f>
        <v/>
      </c>
    </row>
    <row r="18">
      <c r="A18" s="14">
        <f>IF(B18="","",COUNT($B$6:B18))</f>
        <v/>
      </c>
      <c r="B18" s="20" t="n"/>
      <c r="C18" s="5" t="n"/>
      <c r="D18" s="5" t="n"/>
      <c r="E18" s="21" t="n"/>
      <c r="F18" s="21" t="n"/>
      <c r="G18" s="21" t="n"/>
      <c r="H18" s="5" t="n"/>
      <c r="I18" s="5" t="n"/>
      <c r="J18" s="14">
        <f>IF(D18="","",IFERROR(INDEX(Kategorier!$B$2:$B$16,MATCH(D18,Kategorier!$A$2:$A$16,0)),"?"))</f>
        <v/>
      </c>
      <c r="K18" s="14">
        <f>IF(B18="","",MONTH(B18))</f>
        <v/>
      </c>
    </row>
    <row r="19">
      <c r="A19" s="14">
        <f>IF(B19="","",COUNT($B$6:B19))</f>
        <v/>
      </c>
      <c r="B19" s="20" t="n"/>
      <c r="C19" s="5" t="n"/>
      <c r="D19" s="5" t="n"/>
      <c r="E19" s="21" t="n"/>
      <c r="F19" s="21" t="n"/>
      <c r="G19" s="21" t="n"/>
      <c r="H19" s="5" t="n"/>
      <c r="I19" s="5" t="n"/>
      <c r="J19" s="14">
        <f>IF(D19="","",IFERROR(INDEX(Kategorier!$B$2:$B$16,MATCH(D19,Kategorier!$A$2:$A$16,0)),"?"))</f>
        <v/>
      </c>
      <c r="K19" s="14">
        <f>IF(B19="","",MONTH(B19))</f>
        <v/>
      </c>
    </row>
    <row r="20">
      <c r="A20" s="14">
        <f>IF(B20="","",COUNT($B$6:B20))</f>
        <v/>
      </c>
      <c r="B20" s="20" t="n"/>
      <c r="C20" s="5" t="n"/>
      <c r="D20" s="5" t="n"/>
      <c r="E20" s="21" t="n"/>
      <c r="F20" s="21" t="n"/>
      <c r="G20" s="21" t="n"/>
      <c r="H20" s="5" t="n"/>
      <c r="I20" s="5" t="n"/>
      <c r="J20" s="14">
        <f>IF(D20="","",IFERROR(INDEX(Kategorier!$B$2:$B$16,MATCH(D20,Kategorier!$A$2:$A$16,0)),"?"))</f>
        <v/>
      </c>
      <c r="K20" s="14">
        <f>IF(B20="","",MONTH(B20))</f>
        <v/>
      </c>
    </row>
    <row r="21">
      <c r="A21" s="14">
        <f>IF(B21="","",COUNT($B$6:B21))</f>
        <v/>
      </c>
      <c r="B21" s="20" t="n"/>
      <c r="C21" s="5" t="n"/>
      <c r="D21" s="5" t="n"/>
      <c r="E21" s="21" t="n"/>
      <c r="F21" s="21" t="n"/>
      <c r="G21" s="21" t="n"/>
      <c r="H21" s="5" t="n"/>
      <c r="I21" s="5" t="n"/>
      <c r="J21" s="14">
        <f>IF(D21="","",IFERROR(INDEX(Kategorier!$B$2:$B$16,MATCH(D21,Kategorier!$A$2:$A$16,0)),"?"))</f>
        <v/>
      </c>
      <c r="K21" s="14">
        <f>IF(B21="","",MONTH(B21))</f>
        <v/>
      </c>
    </row>
    <row r="22">
      <c r="A22" s="14">
        <f>IF(B22="","",COUNT($B$6:B22))</f>
        <v/>
      </c>
      <c r="B22" s="20" t="n"/>
      <c r="C22" s="5" t="n"/>
      <c r="D22" s="5" t="n"/>
      <c r="E22" s="21" t="n"/>
      <c r="F22" s="21" t="n"/>
      <c r="G22" s="21" t="n"/>
      <c r="H22" s="5" t="n"/>
      <c r="I22" s="5" t="n"/>
      <c r="J22" s="14">
        <f>IF(D22="","",IFERROR(INDEX(Kategorier!$B$2:$B$16,MATCH(D22,Kategorier!$A$2:$A$16,0)),"?"))</f>
        <v/>
      </c>
      <c r="K22" s="14">
        <f>IF(B22="","",MONTH(B22))</f>
        <v/>
      </c>
    </row>
    <row r="23">
      <c r="A23" s="14">
        <f>IF(B23="","",COUNT($B$6:B23))</f>
        <v/>
      </c>
      <c r="B23" s="20" t="n"/>
      <c r="C23" s="5" t="n"/>
      <c r="D23" s="5" t="n"/>
      <c r="E23" s="21" t="n"/>
      <c r="F23" s="21" t="n"/>
      <c r="G23" s="21" t="n"/>
      <c r="H23" s="5" t="n"/>
      <c r="I23" s="5" t="n"/>
      <c r="J23" s="14">
        <f>IF(D23="","",IFERROR(INDEX(Kategorier!$B$2:$B$16,MATCH(D23,Kategorier!$A$2:$A$16,0)),"?"))</f>
        <v/>
      </c>
      <c r="K23" s="14">
        <f>IF(B23="","",MONTH(B23))</f>
        <v/>
      </c>
    </row>
    <row r="24">
      <c r="A24" s="14">
        <f>IF(B24="","",COUNT($B$6:B24))</f>
        <v/>
      </c>
      <c r="B24" s="20" t="n"/>
      <c r="C24" s="5" t="n"/>
      <c r="D24" s="5" t="n"/>
      <c r="E24" s="21" t="n"/>
      <c r="F24" s="21" t="n"/>
      <c r="G24" s="21" t="n"/>
      <c r="H24" s="5" t="n"/>
      <c r="I24" s="5" t="n"/>
      <c r="J24" s="14">
        <f>IF(D24="","",IFERROR(INDEX(Kategorier!$B$2:$B$16,MATCH(D24,Kategorier!$A$2:$A$16,0)),"?"))</f>
        <v/>
      </c>
      <c r="K24" s="14">
        <f>IF(B24="","",MONTH(B24))</f>
        <v/>
      </c>
    </row>
    <row r="25">
      <c r="A25" s="14">
        <f>IF(B25="","",COUNT($B$6:B25))</f>
        <v/>
      </c>
      <c r="B25" s="20" t="n"/>
      <c r="C25" s="5" t="n"/>
      <c r="D25" s="5" t="n"/>
      <c r="E25" s="21" t="n"/>
      <c r="F25" s="21" t="n"/>
      <c r="G25" s="21" t="n"/>
      <c r="H25" s="5" t="n"/>
      <c r="I25" s="5" t="n"/>
      <c r="J25" s="14">
        <f>IF(D25="","",IFERROR(INDEX(Kategorier!$B$2:$B$16,MATCH(D25,Kategorier!$A$2:$A$16,0)),"?"))</f>
        <v/>
      </c>
      <c r="K25" s="14">
        <f>IF(B25="","",MONTH(B25))</f>
        <v/>
      </c>
    </row>
    <row r="26">
      <c r="A26" s="14">
        <f>IF(B26="","",COUNT($B$6:B26))</f>
        <v/>
      </c>
      <c r="B26" s="20" t="n"/>
      <c r="C26" s="5" t="n"/>
      <c r="D26" s="5" t="n"/>
      <c r="E26" s="21" t="n"/>
      <c r="F26" s="21" t="n"/>
      <c r="G26" s="21" t="n"/>
      <c r="H26" s="5" t="n"/>
      <c r="I26" s="5" t="n"/>
      <c r="J26" s="14">
        <f>IF(D26="","",IFERROR(INDEX(Kategorier!$B$2:$B$16,MATCH(D26,Kategorier!$A$2:$A$16,0)),"?"))</f>
        <v/>
      </c>
      <c r="K26" s="14">
        <f>IF(B26="","",MONTH(B26))</f>
        <v/>
      </c>
    </row>
    <row r="27">
      <c r="A27" s="14">
        <f>IF(B27="","",COUNT($B$6:B27))</f>
        <v/>
      </c>
      <c r="B27" s="20" t="n"/>
      <c r="C27" s="5" t="n"/>
      <c r="D27" s="5" t="n"/>
      <c r="E27" s="21" t="n"/>
      <c r="F27" s="21" t="n"/>
      <c r="G27" s="21" t="n"/>
      <c r="H27" s="5" t="n"/>
      <c r="I27" s="5" t="n"/>
      <c r="J27" s="14">
        <f>IF(D27="","",IFERROR(INDEX(Kategorier!$B$2:$B$16,MATCH(D27,Kategorier!$A$2:$A$16,0)),"?"))</f>
        <v/>
      </c>
      <c r="K27" s="14">
        <f>IF(B27="","",MONTH(B27))</f>
        <v/>
      </c>
    </row>
    <row r="28">
      <c r="A28" s="14">
        <f>IF(B28="","",COUNT($B$6:B28))</f>
        <v/>
      </c>
      <c r="B28" s="20" t="n"/>
      <c r="C28" s="5" t="n"/>
      <c r="D28" s="5" t="n"/>
      <c r="E28" s="21" t="n"/>
      <c r="F28" s="21" t="n"/>
      <c r="G28" s="21" t="n"/>
      <c r="H28" s="5" t="n"/>
      <c r="I28" s="5" t="n"/>
      <c r="J28" s="14">
        <f>IF(D28="","",IFERROR(INDEX(Kategorier!$B$2:$B$16,MATCH(D28,Kategorier!$A$2:$A$16,0)),"?"))</f>
        <v/>
      </c>
      <c r="K28" s="14">
        <f>IF(B28="","",MONTH(B28))</f>
        <v/>
      </c>
    </row>
    <row r="29">
      <c r="A29" s="14">
        <f>IF(B29="","",COUNT($B$6:B29))</f>
        <v/>
      </c>
      <c r="B29" s="20" t="n"/>
      <c r="C29" s="5" t="n"/>
      <c r="D29" s="5" t="n"/>
      <c r="E29" s="21" t="n"/>
      <c r="F29" s="21" t="n"/>
      <c r="G29" s="21" t="n"/>
      <c r="H29" s="5" t="n"/>
      <c r="I29" s="5" t="n"/>
      <c r="J29" s="14">
        <f>IF(D29="","",IFERROR(INDEX(Kategorier!$B$2:$B$16,MATCH(D29,Kategorier!$A$2:$A$16,0)),"?"))</f>
        <v/>
      </c>
      <c r="K29" s="14">
        <f>IF(B29="","",MONTH(B29))</f>
        <v/>
      </c>
    </row>
    <row r="30">
      <c r="A30" s="14">
        <f>IF(B30="","",COUNT($B$6:B30))</f>
        <v/>
      </c>
      <c r="B30" s="20" t="n"/>
      <c r="C30" s="5" t="n"/>
      <c r="D30" s="5" t="n"/>
      <c r="E30" s="21" t="n"/>
      <c r="F30" s="21" t="n"/>
      <c r="G30" s="21" t="n"/>
      <c r="H30" s="5" t="n"/>
      <c r="I30" s="5" t="n"/>
      <c r="J30" s="14">
        <f>IF(D30="","",IFERROR(INDEX(Kategorier!$B$2:$B$16,MATCH(D30,Kategorier!$A$2:$A$16,0)),"?"))</f>
        <v/>
      </c>
      <c r="K30" s="14">
        <f>IF(B30="","",MONTH(B30))</f>
        <v/>
      </c>
    </row>
    <row r="31">
      <c r="A31" s="14">
        <f>IF(B31="","",COUNT($B$6:B31))</f>
        <v/>
      </c>
      <c r="B31" s="20" t="n"/>
      <c r="C31" s="5" t="n"/>
      <c r="D31" s="5" t="n"/>
      <c r="E31" s="21" t="n"/>
      <c r="F31" s="21" t="n"/>
      <c r="G31" s="21" t="n"/>
      <c r="H31" s="5" t="n"/>
      <c r="I31" s="5" t="n"/>
      <c r="J31" s="14">
        <f>IF(D31="","",IFERROR(INDEX(Kategorier!$B$2:$B$16,MATCH(D31,Kategorier!$A$2:$A$16,0)),"?"))</f>
        <v/>
      </c>
      <c r="K31" s="14">
        <f>IF(B31="","",MONTH(B31))</f>
        <v/>
      </c>
    </row>
    <row r="32">
      <c r="A32" s="14">
        <f>IF(B32="","",COUNT($B$6:B32))</f>
        <v/>
      </c>
      <c r="B32" s="20" t="n"/>
      <c r="C32" s="5" t="n"/>
      <c r="D32" s="5" t="n"/>
      <c r="E32" s="21" t="n"/>
      <c r="F32" s="21" t="n"/>
      <c r="G32" s="21" t="n"/>
      <c r="H32" s="5" t="n"/>
      <c r="I32" s="5" t="n"/>
      <c r="J32" s="14">
        <f>IF(D32="","",IFERROR(INDEX(Kategorier!$B$2:$B$16,MATCH(D32,Kategorier!$A$2:$A$16,0)),"?"))</f>
        <v/>
      </c>
      <c r="K32" s="14">
        <f>IF(B32="","",MONTH(B32))</f>
        <v/>
      </c>
    </row>
    <row r="33">
      <c r="A33" s="14">
        <f>IF(B33="","",COUNT($B$6:B33))</f>
        <v/>
      </c>
      <c r="B33" s="20" t="n"/>
      <c r="C33" s="5" t="n"/>
      <c r="D33" s="5" t="n"/>
      <c r="E33" s="21" t="n"/>
      <c r="F33" s="21" t="n"/>
      <c r="G33" s="21" t="n"/>
      <c r="H33" s="5" t="n"/>
      <c r="I33" s="5" t="n"/>
      <c r="J33" s="14">
        <f>IF(D33="","",IFERROR(INDEX(Kategorier!$B$2:$B$16,MATCH(D33,Kategorier!$A$2:$A$16,0)),"?"))</f>
        <v/>
      </c>
      <c r="K33" s="14">
        <f>IF(B33="","",MONTH(B33))</f>
        <v/>
      </c>
    </row>
    <row r="34">
      <c r="A34" s="14">
        <f>IF(B34="","",COUNT($B$6:B34))</f>
        <v/>
      </c>
      <c r="B34" s="20" t="n"/>
      <c r="C34" s="5" t="n"/>
      <c r="D34" s="5" t="n"/>
      <c r="E34" s="21" t="n"/>
      <c r="F34" s="21" t="n"/>
      <c r="G34" s="21" t="n"/>
      <c r="H34" s="5" t="n"/>
      <c r="I34" s="5" t="n"/>
      <c r="J34" s="14">
        <f>IF(D34="","",IFERROR(INDEX(Kategorier!$B$2:$B$16,MATCH(D34,Kategorier!$A$2:$A$16,0)),"?"))</f>
        <v/>
      </c>
      <c r="K34" s="14">
        <f>IF(B34="","",MONTH(B34))</f>
        <v/>
      </c>
    </row>
    <row r="35">
      <c r="A35" s="14">
        <f>IF(B35="","",COUNT($B$6:B35))</f>
        <v/>
      </c>
      <c r="B35" s="20" t="n"/>
      <c r="C35" s="5" t="n"/>
      <c r="D35" s="5" t="n"/>
      <c r="E35" s="21" t="n"/>
      <c r="F35" s="21" t="n"/>
      <c r="G35" s="21" t="n"/>
      <c r="H35" s="5" t="n"/>
      <c r="I35" s="5" t="n"/>
      <c r="J35" s="14">
        <f>IF(D35="","",IFERROR(INDEX(Kategorier!$B$2:$B$16,MATCH(D35,Kategorier!$A$2:$A$16,0)),"?"))</f>
        <v/>
      </c>
      <c r="K35" s="14">
        <f>IF(B35="","",MONTH(B35))</f>
        <v/>
      </c>
    </row>
    <row r="36">
      <c r="A36" s="14">
        <f>IF(B36="","",COUNT($B$6:B36))</f>
        <v/>
      </c>
      <c r="B36" s="20" t="n"/>
      <c r="C36" s="5" t="n"/>
      <c r="D36" s="5" t="n"/>
      <c r="E36" s="21" t="n"/>
      <c r="F36" s="21" t="n"/>
      <c r="G36" s="21" t="n"/>
      <c r="H36" s="5" t="n"/>
      <c r="I36" s="5" t="n"/>
      <c r="J36" s="14">
        <f>IF(D36="","",IFERROR(INDEX(Kategorier!$B$2:$B$16,MATCH(D36,Kategorier!$A$2:$A$16,0)),"?"))</f>
        <v/>
      </c>
      <c r="K36" s="14">
        <f>IF(B36="","",MONTH(B36))</f>
        <v/>
      </c>
    </row>
    <row r="37">
      <c r="A37" s="14">
        <f>IF(B37="","",COUNT($B$6:B37))</f>
        <v/>
      </c>
      <c r="B37" s="20" t="n"/>
      <c r="C37" s="5" t="n"/>
      <c r="D37" s="5" t="n"/>
      <c r="E37" s="21" t="n"/>
      <c r="F37" s="21" t="n"/>
      <c r="G37" s="21" t="n"/>
      <c r="H37" s="5" t="n"/>
      <c r="I37" s="5" t="n"/>
      <c r="J37" s="14">
        <f>IF(D37="","",IFERROR(INDEX(Kategorier!$B$2:$B$16,MATCH(D37,Kategorier!$A$2:$A$16,0)),"?"))</f>
        <v/>
      </c>
      <c r="K37" s="14">
        <f>IF(B37="","",MONTH(B37))</f>
        <v/>
      </c>
    </row>
    <row r="38">
      <c r="A38" s="14">
        <f>IF(B38="","",COUNT($B$6:B38))</f>
        <v/>
      </c>
      <c r="B38" s="20" t="n"/>
      <c r="C38" s="5" t="n"/>
      <c r="D38" s="5" t="n"/>
      <c r="E38" s="21" t="n"/>
      <c r="F38" s="21" t="n"/>
      <c r="G38" s="21" t="n"/>
      <c r="H38" s="5" t="n"/>
      <c r="I38" s="5" t="n"/>
      <c r="J38" s="14">
        <f>IF(D38="","",IFERROR(INDEX(Kategorier!$B$2:$B$16,MATCH(D38,Kategorier!$A$2:$A$16,0)),"?"))</f>
        <v/>
      </c>
      <c r="K38" s="14">
        <f>IF(B38="","",MONTH(B38))</f>
        <v/>
      </c>
    </row>
    <row r="39">
      <c r="A39" s="14">
        <f>IF(B39="","",COUNT($B$6:B39))</f>
        <v/>
      </c>
      <c r="B39" s="20" t="n"/>
      <c r="C39" s="5" t="n"/>
      <c r="D39" s="5" t="n"/>
      <c r="E39" s="21" t="n"/>
      <c r="F39" s="21" t="n"/>
      <c r="G39" s="21" t="n"/>
      <c r="H39" s="5" t="n"/>
      <c r="I39" s="5" t="n"/>
      <c r="J39" s="14">
        <f>IF(D39="","",IFERROR(INDEX(Kategorier!$B$2:$B$16,MATCH(D39,Kategorier!$A$2:$A$16,0)),"?"))</f>
        <v/>
      </c>
      <c r="K39" s="14">
        <f>IF(B39="","",MONTH(B39))</f>
        <v/>
      </c>
    </row>
    <row r="40">
      <c r="A40" s="14">
        <f>IF(B40="","",COUNT($B$6:B40))</f>
        <v/>
      </c>
      <c r="B40" s="20" t="n"/>
      <c r="C40" s="5" t="n"/>
      <c r="D40" s="5" t="n"/>
      <c r="E40" s="21" t="n"/>
      <c r="F40" s="21" t="n"/>
      <c r="G40" s="21" t="n"/>
      <c r="H40" s="5" t="n"/>
      <c r="I40" s="5" t="n"/>
      <c r="J40" s="14">
        <f>IF(D40="","",IFERROR(INDEX(Kategorier!$B$2:$B$16,MATCH(D40,Kategorier!$A$2:$A$16,0)),"?"))</f>
        <v/>
      </c>
      <c r="K40" s="14">
        <f>IF(B40="","",MONTH(B40))</f>
        <v/>
      </c>
    </row>
    <row r="41">
      <c r="A41" s="14">
        <f>IF(B41="","",COUNT($B$6:B41))</f>
        <v/>
      </c>
      <c r="B41" s="20" t="n"/>
      <c r="C41" s="5" t="n"/>
      <c r="D41" s="5" t="n"/>
      <c r="E41" s="21" t="n"/>
      <c r="F41" s="21" t="n"/>
      <c r="G41" s="21" t="n"/>
      <c r="H41" s="5" t="n"/>
      <c r="I41" s="5" t="n"/>
      <c r="J41" s="14">
        <f>IF(D41="","",IFERROR(INDEX(Kategorier!$B$2:$B$16,MATCH(D41,Kategorier!$A$2:$A$16,0)),"?"))</f>
        <v/>
      </c>
      <c r="K41" s="14">
        <f>IF(B41="","",MONTH(B41))</f>
        <v/>
      </c>
    </row>
    <row r="42">
      <c r="A42" s="14">
        <f>IF(B42="","",COUNT($B$6:B42))</f>
        <v/>
      </c>
      <c r="B42" s="20" t="n"/>
      <c r="C42" s="5" t="n"/>
      <c r="D42" s="5" t="n"/>
      <c r="E42" s="21" t="n"/>
      <c r="F42" s="21" t="n"/>
      <c r="G42" s="21" t="n"/>
      <c r="H42" s="5" t="n"/>
      <c r="I42" s="5" t="n"/>
      <c r="J42" s="14">
        <f>IF(D42="","",IFERROR(INDEX(Kategorier!$B$2:$B$16,MATCH(D42,Kategorier!$A$2:$A$16,0)),"?"))</f>
        <v/>
      </c>
      <c r="K42" s="14">
        <f>IF(B42="","",MONTH(B42))</f>
        <v/>
      </c>
    </row>
    <row r="43">
      <c r="A43" s="14">
        <f>IF(B43="","",COUNT($B$6:B43))</f>
        <v/>
      </c>
      <c r="B43" s="20" t="n"/>
      <c r="C43" s="5" t="n"/>
      <c r="D43" s="5" t="n"/>
      <c r="E43" s="21" t="n"/>
      <c r="F43" s="21" t="n"/>
      <c r="G43" s="21" t="n"/>
      <c r="H43" s="5" t="n"/>
      <c r="I43" s="5" t="n"/>
      <c r="J43" s="14">
        <f>IF(D43="","",IFERROR(INDEX(Kategorier!$B$2:$B$16,MATCH(D43,Kategorier!$A$2:$A$16,0)),"?"))</f>
        <v/>
      </c>
      <c r="K43" s="14">
        <f>IF(B43="","",MONTH(B43))</f>
        <v/>
      </c>
    </row>
    <row r="44">
      <c r="A44" s="14">
        <f>IF(B44="","",COUNT($B$6:B44))</f>
        <v/>
      </c>
      <c r="B44" s="20" t="n"/>
      <c r="C44" s="5" t="n"/>
      <c r="D44" s="5" t="n"/>
      <c r="E44" s="21" t="n"/>
      <c r="F44" s="21" t="n"/>
      <c r="G44" s="21" t="n"/>
      <c r="H44" s="5" t="n"/>
      <c r="I44" s="5" t="n"/>
      <c r="J44" s="14">
        <f>IF(D44="","",IFERROR(INDEX(Kategorier!$B$2:$B$16,MATCH(D44,Kategorier!$A$2:$A$16,0)),"?"))</f>
        <v/>
      </c>
      <c r="K44" s="14">
        <f>IF(B44="","",MONTH(B44))</f>
        <v/>
      </c>
    </row>
    <row r="45">
      <c r="A45" s="14">
        <f>IF(B45="","",COUNT($B$6:B45))</f>
        <v/>
      </c>
      <c r="B45" s="20" t="n"/>
      <c r="C45" s="5" t="n"/>
      <c r="D45" s="5" t="n"/>
      <c r="E45" s="21" t="n"/>
      <c r="F45" s="21" t="n"/>
      <c r="G45" s="21" t="n"/>
      <c r="H45" s="5" t="n"/>
      <c r="I45" s="5" t="n"/>
      <c r="J45" s="14">
        <f>IF(D45="","",IFERROR(INDEX(Kategorier!$B$2:$B$16,MATCH(D45,Kategorier!$A$2:$A$16,0)),"?"))</f>
        <v/>
      </c>
      <c r="K45" s="14">
        <f>IF(B45="","",MONTH(B45))</f>
        <v/>
      </c>
    </row>
    <row r="46">
      <c r="A46" s="14">
        <f>IF(B46="","",COUNT($B$6:B46))</f>
        <v/>
      </c>
      <c r="B46" s="20" t="n"/>
      <c r="C46" s="5" t="n"/>
      <c r="D46" s="5" t="n"/>
      <c r="E46" s="21" t="n"/>
      <c r="F46" s="21" t="n"/>
      <c r="G46" s="21" t="n"/>
      <c r="H46" s="5" t="n"/>
      <c r="I46" s="5" t="n"/>
      <c r="J46" s="14">
        <f>IF(D46="","",IFERROR(INDEX(Kategorier!$B$2:$B$16,MATCH(D46,Kategorier!$A$2:$A$16,0)),"?"))</f>
        <v/>
      </c>
      <c r="K46" s="14">
        <f>IF(B46="","",MONTH(B46))</f>
        <v/>
      </c>
    </row>
    <row r="47">
      <c r="A47" s="14">
        <f>IF(B47="","",COUNT($B$6:B47))</f>
        <v/>
      </c>
      <c r="B47" s="20" t="n"/>
      <c r="C47" s="5" t="n"/>
      <c r="D47" s="5" t="n"/>
      <c r="E47" s="21" t="n"/>
      <c r="F47" s="21" t="n"/>
      <c r="G47" s="21" t="n"/>
      <c r="H47" s="5" t="n"/>
      <c r="I47" s="5" t="n"/>
      <c r="J47" s="14">
        <f>IF(D47="","",IFERROR(INDEX(Kategorier!$B$2:$B$16,MATCH(D47,Kategorier!$A$2:$A$16,0)),"?"))</f>
        <v/>
      </c>
      <c r="K47" s="14">
        <f>IF(B47="","",MONTH(B47))</f>
        <v/>
      </c>
    </row>
    <row r="48">
      <c r="A48" s="14">
        <f>IF(B48="","",COUNT($B$6:B48))</f>
        <v/>
      </c>
      <c r="B48" s="20" t="n"/>
      <c r="C48" s="5" t="n"/>
      <c r="D48" s="5" t="n"/>
      <c r="E48" s="21" t="n"/>
      <c r="F48" s="21" t="n"/>
      <c r="G48" s="21" t="n"/>
      <c r="H48" s="5" t="n"/>
      <c r="I48" s="5" t="n"/>
      <c r="J48" s="14">
        <f>IF(D48="","",IFERROR(INDEX(Kategorier!$B$2:$B$16,MATCH(D48,Kategorier!$A$2:$A$16,0)),"?"))</f>
        <v/>
      </c>
      <c r="K48" s="14">
        <f>IF(B48="","",MONTH(B48))</f>
        <v/>
      </c>
    </row>
    <row r="49">
      <c r="A49" s="14">
        <f>IF(B49="","",COUNT($B$6:B49))</f>
        <v/>
      </c>
      <c r="B49" s="20" t="n"/>
      <c r="C49" s="5" t="n"/>
      <c r="D49" s="5" t="n"/>
      <c r="E49" s="21" t="n"/>
      <c r="F49" s="21" t="n"/>
      <c r="G49" s="21" t="n"/>
      <c r="H49" s="5" t="n"/>
      <c r="I49" s="5" t="n"/>
      <c r="J49" s="14">
        <f>IF(D49="","",IFERROR(INDEX(Kategorier!$B$2:$B$16,MATCH(D49,Kategorier!$A$2:$A$16,0)),"?"))</f>
        <v/>
      </c>
      <c r="K49" s="14">
        <f>IF(B49="","",MONTH(B49))</f>
        <v/>
      </c>
    </row>
    <row r="50">
      <c r="A50" s="14">
        <f>IF(B50="","",COUNT($B$6:B50))</f>
        <v/>
      </c>
      <c r="B50" s="20" t="n"/>
      <c r="C50" s="5" t="n"/>
      <c r="D50" s="5" t="n"/>
      <c r="E50" s="21" t="n"/>
      <c r="F50" s="21" t="n"/>
      <c r="G50" s="21" t="n"/>
      <c r="H50" s="5" t="n"/>
      <c r="I50" s="5" t="n"/>
      <c r="J50" s="14">
        <f>IF(D50="","",IFERROR(INDEX(Kategorier!$B$2:$B$16,MATCH(D50,Kategorier!$A$2:$A$16,0)),"?"))</f>
        <v/>
      </c>
      <c r="K50" s="14">
        <f>IF(B50="","",MONTH(B50))</f>
        <v/>
      </c>
    </row>
    <row r="51">
      <c r="A51" s="14">
        <f>IF(B51="","",COUNT($B$6:B51))</f>
        <v/>
      </c>
      <c r="B51" s="20" t="n"/>
      <c r="C51" s="5" t="n"/>
      <c r="D51" s="5" t="n"/>
      <c r="E51" s="21" t="n"/>
      <c r="F51" s="21" t="n"/>
      <c r="G51" s="21" t="n"/>
      <c r="H51" s="5" t="n"/>
      <c r="I51" s="5" t="n"/>
      <c r="J51" s="14">
        <f>IF(D51="","",IFERROR(INDEX(Kategorier!$B$2:$B$16,MATCH(D51,Kategorier!$A$2:$A$16,0)),"?"))</f>
        <v/>
      </c>
      <c r="K51" s="14">
        <f>IF(B51="","",MONTH(B51))</f>
        <v/>
      </c>
    </row>
    <row r="52">
      <c r="A52" s="14">
        <f>IF(B52="","",COUNT($B$6:B52))</f>
        <v/>
      </c>
      <c r="B52" s="20" t="n"/>
      <c r="C52" s="5" t="n"/>
      <c r="D52" s="5" t="n"/>
      <c r="E52" s="21" t="n"/>
      <c r="F52" s="21" t="n"/>
      <c r="G52" s="21" t="n"/>
      <c r="H52" s="5" t="n"/>
      <c r="I52" s="5" t="n"/>
      <c r="J52" s="14">
        <f>IF(D52="","",IFERROR(INDEX(Kategorier!$B$2:$B$16,MATCH(D52,Kategorier!$A$2:$A$16,0)),"?"))</f>
        <v/>
      </c>
      <c r="K52" s="14">
        <f>IF(B52="","",MONTH(B52))</f>
        <v/>
      </c>
    </row>
    <row r="53">
      <c r="A53" s="14">
        <f>IF(B53="","",COUNT($B$6:B53))</f>
        <v/>
      </c>
      <c r="B53" s="20" t="n"/>
      <c r="C53" s="5" t="n"/>
      <c r="D53" s="5" t="n"/>
      <c r="E53" s="21" t="n"/>
      <c r="F53" s="21" t="n"/>
      <c r="G53" s="21" t="n"/>
      <c r="H53" s="5" t="n"/>
      <c r="I53" s="5" t="n"/>
      <c r="J53" s="14">
        <f>IF(D53="","",IFERROR(INDEX(Kategorier!$B$2:$B$16,MATCH(D53,Kategorier!$A$2:$A$16,0)),"?"))</f>
        <v/>
      </c>
      <c r="K53" s="14">
        <f>IF(B53="","",MONTH(B53))</f>
        <v/>
      </c>
    </row>
    <row r="54">
      <c r="A54" s="14">
        <f>IF(B54="","",COUNT($B$6:B54))</f>
        <v/>
      </c>
      <c r="B54" s="20" t="n"/>
      <c r="C54" s="5" t="n"/>
      <c r="D54" s="5" t="n"/>
      <c r="E54" s="21" t="n"/>
      <c r="F54" s="21" t="n"/>
      <c r="G54" s="21" t="n"/>
      <c r="H54" s="5" t="n"/>
      <c r="I54" s="5" t="n"/>
      <c r="J54" s="14">
        <f>IF(D54="","",IFERROR(INDEX(Kategorier!$B$2:$B$16,MATCH(D54,Kategorier!$A$2:$A$16,0)),"?"))</f>
        <v/>
      </c>
      <c r="K54" s="14">
        <f>IF(B54="","",MONTH(B54))</f>
        <v/>
      </c>
    </row>
    <row r="55">
      <c r="A55" s="14">
        <f>IF(B55="","",COUNT($B$6:B55))</f>
        <v/>
      </c>
      <c r="B55" s="20" t="n"/>
      <c r="C55" s="5" t="n"/>
      <c r="D55" s="5" t="n"/>
      <c r="E55" s="21" t="n"/>
      <c r="F55" s="21" t="n"/>
      <c r="G55" s="21" t="n"/>
      <c r="H55" s="5" t="n"/>
      <c r="I55" s="5" t="n"/>
      <c r="J55" s="14">
        <f>IF(D55="","",IFERROR(INDEX(Kategorier!$B$2:$B$16,MATCH(D55,Kategorier!$A$2:$A$16,0)),"?"))</f>
        <v/>
      </c>
      <c r="K55" s="14">
        <f>IF(B55="","",MONTH(B55))</f>
        <v/>
      </c>
    </row>
    <row r="56">
      <c r="A56" s="14">
        <f>IF(B56="","",COUNT($B$6:B56))</f>
        <v/>
      </c>
      <c r="B56" s="20" t="n"/>
      <c r="C56" s="5" t="n"/>
      <c r="D56" s="5" t="n"/>
      <c r="E56" s="21" t="n"/>
      <c r="F56" s="21" t="n"/>
      <c r="G56" s="21" t="n"/>
      <c r="H56" s="5" t="n"/>
      <c r="I56" s="5" t="n"/>
      <c r="J56" s="14">
        <f>IF(D56="","",IFERROR(INDEX(Kategorier!$B$2:$B$16,MATCH(D56,Kategorier!$A$2:$A$16,0)),"?"))</f>
        <v/>
      </c>
      <c r="K56" s="14">
        <f>IF(B56="","",MONTH(B56))</f>
        <v/>
      </c>
    </row>
    <row r="57">
      <c r="A57" s="14">
        <f>IF(B57="","",COUNT($B$6:B57))</f>
        <v/>
      </c>
      <c r="B57" s="20" t="n"/>
      <c r="C57" s="5" t="n"/>
      <c r="D57" s="5" t="n"/>
      <c r="E57" s="21" t="n"/>
      <c r="F57" s="21" t="n"/>
      <c r="G57" s="21" t="n"/>
      <c r="H57" s="5" t="n"/>
      <c r="I57" s="5" t="n"/>
      <c r="J57" s="14">
        <f>IF(D57="","",IFERROR(INDEX(Kategorier!$B$2:$B$16,MATCH(D57,Kategorier!$A$2:$A$16,0)),"?"))</f>
        <v/>
      </c>
      <c r="K57" s="14">
        <f>IF(B57="","",MONTH(B57))</f>
        <v/>
      </c>
    </row>
    <row r="58">
      <c r="A58" s="14">
        <f>IF(B58="","",COUNT($B$6:B58))</f>
        <v/>
      </c>
      <c r="B58" s="20" t="n"/>
      <c r="C58" s="5" t="n"/>
      <c r="D58" s="5" t="n"/>
      <c r="E58" s="21" t="n"/>
      <c r="F58" s="21" t="n"/>
      <c r="G58" s="21" t="n"/>
      <c r="H58" s="5" t="n"/>
      <c r="I58" s="5" t="n"/>
      <c r="J58" s="14">
        <f>IF(D58="","",IFERROR(INDEX(Kategorier!$B$2:$B$16,MATCH(D58,Kategorier!$A$2:$A$16,0)),"?"))</f>
        <v/>
      </c>
      <c r="K58" s="14">
        <f>IF(B58="","",MONTH(B58))</f>
        <v/>
      </c>
    </row>
    <row r="59">
      <c r="A59" s="14">
        <f>IF(B59="","",COUNT($B$6:B59))</f>
        <v/>
      </c>
      <c r="B59" s="20" t="n"/>
      <c r="C59" s="5" t="n"/>
      <c r="D59" s="5" t="n"/>
      <c r="E59" s="21" t="n"/>
      <c r="F59" s="21" t="n"/>
      <c r="G59" s="21" t="n"/>
      <c r="H59" s="5" t="n"/>
      <c r="I59" s="5" t="n"/>
      <c r="J59" s="14">
        <f>IF(D59="","",IFERROR(INDEX(Kategorier!$B$2:$B$16,MATCH(D59,Kategorier!$A$2:$A$16,0)),"?"))</f>
        <v/>
      </c>
      <c r="K59" s="14">
        <f>IF(B59="","",MONTH(B59))</f>
        <v/>
      </c>
    </row>
    <row r="60">
      <c r="A60" s="14">
        <f>IF(B60="","",COUNT($B$6:B60))</f>
        <v/>
      </c>
      <c r="B60" s="20" t="n"/>
      <c r="C60" s="5" t="n"/>
      <c r="D60" s="5" t="n"/>
      <c r="E60" s="21" t="n"/>
      <c r="F60" s="21" t="n"/>
      <c r="G60" s="21" t="n"/>
      <c r="H60" s="5" t="n"/>
      <c r="I60" s="5" t="n"/>
      <c r="J60" s="14">
        <f>IF(D60="","",IFERROR(INDEX(Kategorier!$B$2:$B$16,MATCH(D60,Kategorier!$A$2:$A$16,0)),"?"))</f>
        <v/>
      </c>
      <c r="K60" s="14">
        <f>IF(B60="","",MONTH(B60))</f>
        <v/>
      </c>
    </row>
    <row r="61">
      <c r="A61" s="14">
        <f>IF(B61="","",COUNT($B$6:B61))</f>
        <v/>
      </c>
      <c r="B61" s="20" t="n"/>
      <c r="C61" s="5" t="n"/>
      <c r="D61" s="5" t="n"/>
      <c r="E61" s="21" t="n"/>
      <c r="F61" s="21" t="n"/>
      <c r="G61" s="21" t="n"/>
      <c r="H61" s="5" t="n"/>
      <c r="I61" s="5" t="n"/>
      <c r="J61" s="14">
        <f>IF(D61="","",IFERROR(INDEX(Kategorier!$B$2:$B$16,MATCH(D61,Kategorier!$A$2:$A$16,0)),"?"))</f>
        <v/>
      </c>
      <c r="K61" s="14">
        <f>IF(B61="","",MONTH(B61))</f>
        <v/>
      </c>
    </row>
    <row r="62">
      <c r="A62" s="14">
        <f>IF(B62="","",COUNT($B$6:B62))</f>
        <v/>
      </c>
      <c r="B62" s="20" t="n"/>
      <c r="C62" s="5" t="n"/>
      <c r="D62" s="5" t="n"/>
      <c r="E62" s="21" t="n"/>
      <c r="F62" s="21" t="n"/>
      <c r="G62" s="21" t="n"/>
      <c r="H62" s="5" t="n"/>
      <c r="I62" s="5" t="n"/>
      <c r="J62" s="14">
        <f>IF(D62="","",IFERROR(INDEX(Kategorier!$B$2:$B$16,MATCH(D62,Kategorier!$A$2:$A$16,0)),"?"))</f>
        <v/>
      </c>
      <c r="K62" s="14">
        <f>IF(B62="","",MONTH(B62))</f>
        <v/>
      </c>
    </row>
    <row r="63">
      <c r="A63" s="14">
        <f>IF(B63="","",COUNT($B$6:B63))</f>
        <v/>
      </c>
      <c r="B63" s="20" t="n"/>
      <c r="C63" s="5" t="n"/>
      <c r="D63" s="5" t="n"/>
      <c r="E63" s="21" t="n"/>
      <c r="F63" s="21" t="n"/>
      <c r="G63" s="21" t="n"/>
      <c r="H63" s="5" t="n"/>
      <c r="I63" s="5" t="n"/>
      <c r="J63" s="14">
        <f>IF(D63="","",IFERROR(INDEX(Kategorier!$B$2:$B$16,MATCH(D63,Kategorier!$A$2:$A$16,0)),"?"))</f>
        <v/>
      </c>
      <c r="K63" s="14">
        <f>IF(B63="","",MONTH(B63))</f>
        <v/>
      </c>
    </row>
    <row r="64">
      <c r="A64" s="14">
        <f>IF(B64="","",COUNT($B$6:B64))</f>
        <v/>
      </c>
      <c r="B64" s="20" t="n"/>
      <c r="C64" s="5" t="n"/>
      <c r="D64" s="5" t="n"/>
      <c r="E64" s="21" t="n"/>
      <c r="F64" s="21" t="n"/>
      <c r="G64" s="21" t="n"/>
      <c r="H64" s="5" t="n"/>
      <c r="I64" s="5" t="n"/>
      <c r="J64" s="14">
        <f>IF(D64="","",IFERROR(INDEX(Kategorier!$B$2:$B$16,MATCH(D64,Kategorier!$A$2:$A$16,0)),"?"))</f>
        <v/>
      </c>
      <c r="K64" s="14">
        <f>IF(B64="","",MONTH(B64))</f>
        <v/>
      </c>
    </row>
    <row r="65">
      <c r="A65" s="14">
        <f>IF(B65="","",COUNT($B$6:B65))</f>
        <v/>
      </c>
      <c r="B65" s="20" t="n"/>
      <c r="C65" s="5" t="n"/>
      <c r="D65" s="5" t="n"/>
      <c r="E65" s="21" t="n"/>
      <c r="F65" s="21" t="n"/>
      <c r="G65" s="21" t="n"/>
      <c r="H65" s="5" t="n"/>
      <c r="I65" s="5" t="n"/>
      <c r="J65" s="14">
        <f>IF(D65="","",IFERROR(INDEX(Kategorier!$B$2:$B$16,MATCH(D65,Kategorier!$A$2:$A$16,0)),"?"))</f>
        <v/>
      </c>
      <c r="K65" s="14">
        <f>IF(B65="","",MONTH(B65))</f>
        <v/>
      </c>
    </row>
    <row r="66">
      <c r="A66" s="14">
        <f>IF(B66="","",COUNT($B$6:B66))</f>
        <v/>
      </c>
      <c r="B66" s="20" t="n"/>
      <c r="C66" s="5" t="n"/>
      <c r="D66" s="5" t="n"/>
      <c r="E66" s="21" t="n"/>
      <c r="F66" s="21" t="n"/>
      <c r="G66" s="21" t="n"/>
      <c r="H66" s="5" t="n"/>
      <c r="I66" s="5" t="n"/>
      <c r="J66" s="14">
        <f>IF(D66="","",IFERROR(INDEX(Kategorier!$B$2:$B$16,MATCH(D66,Kategorier!$A$2:$A$16,0)),"?"))</f>
        <v/>
      </c>
      <c r="K66" s="14">
        <f>IF(B66="","",MONTH(B66))</f>
        <v/>
      </c>
    </row>
    <row r="67">
      <c r="A67" s="14">
        <f>IF(B67="","",COUNT($B$6:B67))</f>
        <v/>
      </c>
      <c r="B67" s="20" t="n"/>
      <c r="C67" s="5" t="n"/>
      <c r="D67" s="5" t="n"/>
      <c r="E67" s="21" t="n"/>
      <c r="F67" s="21" t="n"/>
      <c r="G67" s="21" t="n"/>
      <c r="H67" s="5" t="n"/>
      <c r="I67" s="5" t="n"/>
      <c r="J67" s="14">
        <f>IF(D67="","",IFERROR(INDEX(Kategorier!$B$2:$B$16,MATCH(D67,Kategorier!$A$2:$A$16,0)),"?"))</f>
        <v/>
      </c>
      <c r="K67" s="14">
        <f>IF(B67="","",MONTH(B67))</f>
        <v/>
      </c>
    </row>
    <row r="68">
      <c r="A68" s="14">
        <f>IF(B68="","",COUNT($B$6:B68))</f>
        <v/>
      </c>
      <c r="B68" s="20" t="n"/>
      <c r="C68" s="5" t="n"/>
      <c r="D68" s="5" t="n"/>
      <c r="E68" s="21" t="n"/>
      <c r="F68" s="21" t="n"/>
      <c r="G68" s="21" t="n"/>
      <c r="H68" s="5" t="n"/>
      <c r="I68" s="5" t="n"/>
      <c r="J68" s="14">
        <f>IF(D68="","",IFERROR(INDEX(Kategorier!$B$2:$B$16,MATCH(D68,Kategorier!$A$2:$A$16,0)),"?"))</f>
        <v/>
      </c>
      <c r="K68" s="14">
        <f>IF(B68="","",MONTH(B68))</f>
        <v/>
      </c>
    </row>
    <row r="69">
      <c r="A69" s="14">
        <f>IF(B69="","",COUNT($B$6:B69))</f>
        <v/>
      </c>
      <c r="B69" s="20" t="n"/>
      <c r="C69" s="5" t="n"/>
      <c r="D69" s="5" t="n"/>
      <c r="E69" s="21" t="n"/>
      <c r="F69" s="21" t="n"/>
      <c r="G69" s="21" t="n"/>
      <c r="H69" s="5" t="n"/>
      <c r="I69" s="5" t="n"/>
      <c r="J69" s="14">
        <f>IF(D69="","",IFERROR(INDEX(Kategorier!$B$2:$B$16,MATCH(D69,Kategorier!$A$2:$A$16,0)),"?"))</f>
        <v/>
      </c>
      <c r="K69" s="14">
        <f>IF(B69="","",MONTH(B69))</f>
        <v/>
      </c>
    </row>
    <row r="70">
      <c r="A70" s="14">
        <f>IF(B70="","",COUNT($B$6:B70))</f>
        <v/>
      </c>
      <c r="B70" s="20" t="n"/>
      <c r="C70" s="5" t="n"/>
      <c r="D70" s="5" t="n"/>
      <c r="E70" s="21" t="n"/>
      <c r="F70" s="21" t="n"/>
      <c r="G70" s="21" t="n"/>
      <c r="H70" s="5" t="n"/>
      <c r="I70" s="5" t="n"/>
      <c r="J70" s="14">
        <f>IF(D70="","",IFERROR(INDEX(Kategorier!$B$2:$B$16,MATCH(D70,Kategorier!$A$2:$A$16,0)),"?"))</f>
        <v/>
      </c>
      <c r="K70" s="14">
        <f>IF(B70="","",MONTH(B70))</f>
        <v/>
      </c>
    </row>
    <row r="71">
      <c r="A71" s="14">
        <f>IF(B71="","",COUNT($B$6:B71))</f>
        <v/>
      </c>
      <c r="B71" s="20" t="n"/>
      <c r="C71" s="5" t="n"/>
      <c r="D71" s="5" t="n"/>
      <c r="E71" s="21" t="n"/>
      <c r="F71" s="21" t="n"/>
      <c r="G71" s="21" t="n"/>
      <c r="H71" s="5" t="n"/>
      <c r="I71" s="5" t="n"/>
      <c r="J71" s="14">
        <f>IF(D71="","",IFERROR(INDEX(Kategorier!$B$2:$B$16,MATCH(D71,Kategorier!$A$2:$A$16,0)),"?"))</f>
        <v/>
      </c>
      <c r="K71" s="14">
        <f>IF(B71="","",MONTH(B71))</f>
        <v/>
      </c>
    </row>
    <row r="72">
      <c r="A72" s="14">
        <f>IF(B72="","",COUNT($B$6:B72))</f>
        <v/>
      </c>
      <c r="B72" s="20" t="n"/>
      <c r="C72" s="5" t="n"/>
      <c r="D72" s="5" t="n"/>
      <c r="E72" s="21" t="n"/>
      <c r="F72" s="21" t="n"/>
      <c r="G72" s="21" t="n"/>
      <c r="H72" s="5" t="n"/>
      <c r="I72" s="5" t="n"/>
      <c r="J72" s="14">
        <f>IF(D72="","",IFERROR(INDEX(Kategorier!$B$2:$B$16,MATCH(D72,Kategorier!$A$2:$A$16,0)),"?"))</f>
        <v/>
      </c>
      <c r="K72" s="14">
        <f>IF(B72="","",MONTH(B72))</f>
        <v/>
      </c>
    </row>
    <row r="73">
      <c r="A73" s="14">
        <f>IF(B73="","",COUNT($B$6:B73))</f>
        <v/>
      </c>
      <c r="B73" s="20" t="n"/>
      <c r="C73" s="5" t="n"/>
      <c r="D73" s="5" t="n"/>
      <c r="E73" s="21" t="n"/>
      <c r="F73" s="21" t="n"/>
      <c r="G73" s="21" t="n"/>
      <c r="H73" s="5" t="n"/>
      <c r="I73" s="5" t="n"/>
      <c r="J73" s="14">
        <f>IF(D73="","",IFERROR(INDEX(Kategorier!$B$2:$B$16,MATCH(D73,Kategorier!$A$2:$A$16,0)),"?"))</f>
        <v/>
      </c>
      <c r="K73" s="14">
        <f>IF(B73="","",MONTH(B73))</f>
        <v/>
      </c>
    </row>
    <row r="74">
      <c r="A74" s="14">
        <f>IF(B74="","",COUNT($B$6:B74))</f>
        <v/>
      </c>
      <c r="B74" s="20" t="n"/>
      <c r="C74" s="5" t="n"/>
      <c r="D74" s="5" t="n"/>
      <c r="E74" s="21" t="n"/>
      <c r="F74" s="21" t="n"/>
      <c r="G74" s="21" t="n"/>
      <c r="H74" s="5" t="n"/>
      <c r="I74" s="5" t="n"/>
      <c r="J74" s="14">
        <f>IF(D74="","",IFERROR(INDEX(Kategorier!$B$2:$B$16,MATCH(D74,Kategorier!$A$2:$A$16,0)),"?"))</f>
        <v/>
      </c>
      <c r="K74" s="14">
        <f>IF(B74="","",MONTH(B74))</f>
        <v/>
      </c>
    </row>
    <row r="75">
      <c r="A75" s="14">
        <f>IF(B75="","",COUNT($B$6:B75))</f>
        <v/>
      </c>
      <c r="B75" s="20" t="n"/>
      <c r="C75" s="5" t="n"/>
      <c r="D75" s="5" t="n"/>
      <c r="E75" s="21" t="n"/>
      <c r="F75" s="21" t="n"/>
      <c r="G75" s="21" t="n"/>
      <c r="H75" s="5" t="n"/>
      <c r="I75" s="5" t="n"/>
      <c r="J75" s="14">
        <f>IF(D75="","",IFERROR(INDEX(Kategorier!$B$2:$B$16,MATCH(D75,Kategorier!$A$2:$A$16,0)),"?"))</f>
        <v/>
      </c>
      <c r="K75" s="14">
        <f>IF(B75="","",MONTH(B75))</f>
        <v/>
      </c>
    </row>
    <row r="76">
      <c r="A76" s="14">
        <f>IF(B76="","",COUNT($B$6:B76))</f>
        <v/>
      </c>
      <c r="B76" s="20" t="n"/>
      <c r="C76" s="5" t="n"/>
      <c r="D76" s="5" t="n"/>
      <c r="E76" s="21" t="n"/>
      <c r="F76" s="21" t="n"/>
      <c r="G76" s="21" t="n"/>
      <c r="H76" s="5" t="n"/>
      <c r="I76" s="5" t="n"/>
      <c r="J76" s="14">
        <f>IF(D76="","",IFERROR(INDEX(Kategorier!$B$2:$B$16,MATCH(D76,Kategorier!$A$2:$A$16,0)),"?"))</f>
        <v/>
      </c>
      <c r="K76" s="14">
        <f>IF(B76="","",MONTH(B76))</f>
        <v/>
      </c>
    </row>
    <row r="77">
      <c r="A77" s="14">
        <f>IF(B77="","",COUNT($B$6:B77))</f>
        <v/>
      </c>
      <c r="B77" s="20" t="n"/>
      <c r="C77" s="5" t="n"/>
      <c r="D77" s="5" t="n"/>
      <c r="E77" s="21" t="n"/>
      <c r="F77" s="21" t="n"/>
      <c r="G77" s="21" t="n"/>
      <c r="H77" s="5" t="n"/>
      <c r="I77" s="5" t="n"/>
      <c r="J77" s="14">
        <f>IF(D77="","",IFERROR(INDEX(Kategorier!$B$2:$B$16,MATCH(D77,Kategorier!$A$2:$A$16,0)),"?"))</f>
        <v/>
      </c>
      <c r="K77" s="14">
        <f>IF(B77="","",MONTH(B77))</f>
        <v/>
      </c>
    </row>
    <row r="78">
      <c r="A78" s="14">
        <f>IF(B78="","",COUNT($B$6:B78))</f>
        <v/>
      </c>
      <c r="B78" s="20" t="n"/>
      <c r="C78" s="5" t="n"/>
      <c r="D78" s="5" t="n"/>
      <c r="E78" s="21" t="n"/>
      <c r="F78" s="21" t="n"/>
      <c r="G78" s="21" t="n"/>
      <c r="H78" s="5" t="n"/>
      <c r="I78" s="5" t="n"/>
      <c r="J78" s="14">
        <f>IF(D78="","",IFERROR(INDEX(Kategorier!$B$2:$B$16,MATCH(D78,Kategorier!$A$2:$A$16,0)),"?"))</f>
        <v/>
      </c>
      <c r="K78" s="14">
        <f>IF(B78="","",MONTH(B78))</f>
        <v/>
      </c>
    </row>
    <row r="79">
      <c r="A79" s="14">
        <f>IF(B79="","",COUNT($B$6:B79))</f>
        <v/>
      </c>
      <c r="B79" s="20" t="n"/>
      <c r="C79" s="5" t="n"/>
      <c r="D79" s="5" t="n"/>
      <c r="E79" s="21" t="n"/>
      <c r="F79" s="21" t="n"/>
      <c r="G79" s="21" t="n"/>
      <c r="H79" s="5" t="n"/>
      <c r="I79" s="5" t="n"/>
      <c r="J79" s="14">
        <f>IF(D79="","",IFERROR(INDEX(Kategorier!$B$2:$B$16,MATCH(D79,Kategorier!$A$2:$A$16,0)),"?"))</f>
        <v/>
      </c>
      <c r="K79" s="14">
        <f>IF(B79="","",MONTH(B79))</f>
        <v/>
      </c>
    </row>
    <row r="80">
      <c r="A80" s="14">
        <f>IF(B80="","",COUNT($B$6:B80))</f>
        <v/>
      </c>
      <c r="B80" s="20" t="n"/>
      <c r="C80" s="5" t="n"/>
      <c r="D80" s="5" t="n"/>
      <c r="E80" s="21" t="n"/>
      <c r="F80" s="21" t="n"/>
      <c r="G80" s="21" t="n"/>
      <c r="H80" s="5" t="n"/>
      <c r="I80" s="5" t="n"/>
      <c r="J80" s="14">
        <f>IF(D80="","",IFERROR(INDEX(Kategorier!$B$2:$B$16,MATCH(D80,Kategorier!$A$2:$A$16,0)),"?"))</f>
        <v/>
      </c>
      <c r="K80" s="14">
        <f>IF(B80="","",MONTH(B80))</f>
        <v/>
      </c>
    </row>
    <row r="81">
      <c r="A81" s="14">
        <f>IF(B81="","",COUNT($B$6:B81))</f>
        <v/>
      </c>
      <c r="B81" s="20" t="n"/>
      <c r="C81" s="5" t="n"/>
      <c r="D81" s="5" t="n"/>
      <c r="E81" s="21" t="n"/>
      <c r="F81" s="21" t="n"/>
      <c r="G81" s="21" t="n"/>
      <c r="H81" s="5" t="n"/>
      <c r="I81" s="5" t="n"/>
      <c r="J81" s="14">
        <f>IF(D81="","",IFERROR(INDEX(Kategorier!$B$2:$B$16,MATCH(D81,Kategorier!$A$2:$A$16,0)),"?"))</f>
        <v/>
      </c>
      <c r="K81" s="14">
        <f>IF(B81="","",MONTH(B81))</f>
        <v/>
      </c>
    </row>
    <row r="82">
      <c r="A82" s="14">
        <f>IF(B82="","",COUNT($B$6:B82))</f>
        <v/>
      </c>
      <c r="B82" s="20" t="n"/>
      <c r="C82" s="5" t="n"/>
      <c r="D82" s="5" t="n"/>
      <c r="E82" s="21" t="n"/>
      <c r="F82" s="21" t="n"/>
      <c r="G82" s="21" t="n"/>
      <c r="H82" s="5" t="n"/>
      <c r="I82" s="5" t="n"/>
      <c r="J82" s="14">
        <f>IF(D82="","",IFERROR(INDEX(Kategorier!$B$2:$B$16,MATCH(D82,Kategorier!$A$2:$A$16,0)),"?"))</f>
        <v/>
      </c>
      <c r="K82" s="14">
        <f>IF(B82="","",MONTH(B82))</f>
        <v/>
      </c>
    </row>
    <row r="83">
      <c r="A83" s="14">
        <f>IF(B83="","",COUNT($B$6:B83))</f>
        <v/>
      </c>
      <c r="B83" s="20" t="n"/>
      <c r="C83" s="5" t="n"/>
      <c r="D83" s="5" t="n"/>
      <c r="E83" s="21" t="n"/>
      <c r="F83" s="21" t="n"/>
      <c r="G83" s="21" t="n"/>
      <c r="H83" s="5" t="n"/>
      <c r="I83" s="5" t="n"/>
      <c r="J83" s="14">
        <f>IF(D83="","",IFERROR(INDEX(Kategorier!$B$2:$B$16,MATCH(D83,Kategorier!$A$2:$A$16,0)),"?"))</f>
        <v/>
      </c>
      <c r="K83" s="14">
        <f>IF(B83="","",MONTH(B83))</f>
        <v/>
      </c>
    </row>
    <row r="84">
      <c r="A84" s="14">
        <f>IF(B84="","",COUNT($B$6:B84))</f>
        <v/>
      </c>
      <c r="B84" s="20" t="n"/>
      <c r="C84" s="5" t="n"/>
      <c r="D84" s="5" t="n"/>
      <c r="E84" s="21" t="n"/>
      <c r="F84" s="21" t="n"/>
      <c r="G84" s="21" t="n"/>
      <c r="H84" s="5" t="n"/>
      <c r="I84" s="5" t="n"/>
      <c r="J84" s="14">
        <f>IF(D84="","",IFERROR(INDEX(Kategorier!$B$2:$B$16,MATCH(D84,Kategorier!$A$2:$A$16,0)),"?"))</f>
        <v/>
      </c>
      <c r="K84" s="14">
        <f>IF(B84="","",MONTH(B84))</f>
        <v/>
      </c>
    </row>
    <row r="85">
      <c r="A85" s="14">
        <f>IF(B85="","",COUNT($B$6:B85))</f>
        <v/>
      </c>
      <c r="B85" s="20" t="n"/>
      <c r="C85" s="5" t="n"/>
      <c r="D85" s="5" t="n"/>
      <c r="E85" s="21" t="n"/>
      <c r="F85" s="21" t="n"/>
      <c r="G85" s="21" t="n"/>
      <c r="H85" s="5" t="n"/>
      <c r="I85" s="5" t="n"/>
      <c r="J85" s="14">
        <f>IF(D85="","",IFERROR(INDEX(Kategorier!$B$2:$B$16,MATCH(D85,Kategorier!$A$2:$A$16,0)),"?"))</f>
        <v/>
      </c>
      <c r="K85" s="14">
        <f>IF(B85="","",MONTH(B85))</f>
        <v/>
      </c>
    </row>
    <row r="86">
      <c r="A86" s="14">
        <f>IF(B86="","",COUNT($B$6:B86))</f>
        <v/>
      </c>
      <c r="B86" s="20" t="n"/>
      <c r="C86" s="5" t="n"/>
      <c r="D86" s="5" t="n"/>
      <c r="E86" s="21" t="n"/>
      <c r="F86" s="21" t="n"/>
      <c r="G86" s="21" t="n"/>
      <c r="H86" s="5" t="n"/>
      <c r="I86" s="5" t="n"/>
      <c r="J86" s="14">
        <f>IF(D86="","",IFERROR(INDEX(Kategorier!$B$2:$B$16,MATCH(D86,Kategorier!$A$2:$A$16,0)),"?"))</f>
        <v/>
      </c>
      <c r="K86" s="14">
        <f>IF(B86="","",MONTH(B86))</f>
        <v/>
      </c>
    </row>
    <row r="87">
      <c r="A87" s="14">
        <f>IF(B87="","",COUNT($B$6:B87))</f>
        <v/>
      </c>
      <c r="B87" s="20" t="n"/>
      <c r="C87" s="5" t="n"/>
      <c r="D87" s="5" t="n"/>
      <c r="E87" s="21" t="n"/>
      <c r="F87" s="21" t="n"/>
      <c r="G87" s="21" t="n"/>
      <c r="H87" s="5" t="n"/>
      <c r="I87" s="5" t="n"/>
      <c r="J87" s="14">
        <f>IF(D87="","",IFERROR(INDEX(Kategorier!$B$2:$B$16,MATCH(D87,Kategorier!$A$2:$A$16,0)),"?"))</f>
        <v/>
      </c>
      <c r="K87" s="14">
        <f>IF(B87="","",MONTH(B87))</f>
        <v/>
      </c>
    </row>
    <row r="88">
      <c r="A88" s="14">
        <f>IF(B88="","",COUNT($B$6:B88))</f>
        <v/>
      </c>
      <c r="B88" s="20" t="n"/>
      <c r="C88" s="5" t="n"/>
      <c r="D88" s="5" t="n"/>
      <c r="E88" s="21" t="n"/>
      <c r="F88" s="21" t="n"/>
      <c r="G88" s="21" t="n"/>
      <c r="H88" s="5" t="n"/>
      <c r="I88" s="5" t="n"/>
      <c r="J88" s="14">
        <f>IF(D88="","",IFERROR(INDEX(Kategorier!$B$2:$B$16,MATCH(D88,Kategorier!$A$2:$A$16,0)),"?"))</f>
        <v/>
      </c>
      <c r="K88" s="14">
        <f>IF(B88="","",MONTH(B88))</f>
        <v/>
      </c>
    </row>
    <row r="89">
      <c r="A89" s="14">
        <f>IF(B89="","",COUNT($B$6:B89))</f>
        <v/>
      </c>
      <c r="B89" s="20" t="n"/>
      <c r="C89" s="5" t="n"/>
      <c r="D89" s="5" t="n"/>
      <c r="E89" s="21" t="n"/>
      <c r="F89" s="21" t="n"/>
      <c r="G89" s="21" t="n"/>
      <c r="H89" s="5" t="n"/>
      <c r="I89" s="5" t="n"/>
      <c r="J89" s="14">
        <f>IF(D89="","",IFERROR(INDEX(Kategorier!$B$2:$B$16,MATCH(D89,Kategorier!$A$2:$A$16,0)),"?"))</f>
        <v/>
      </c>
      <c r="K89" s="14">
        <f>IF(B89="","",MONTH(B89))</f>
        <v/>
      </c>
    </row>
    <row r="90">
      <c r="A90" s="14">
        <f>IF(B90="","",COUNT($B$6:B90))</f>
        <v/>
      </c>
      <c r="B90" s="20" t="n"/>
      <c r="C90" s="5" t="n"/>
      <c r="D90" s="5" t="n"/>
      <c r="E90" s="21" t="n"/>
      <c r="F90" s="21" t="n"/>
      <c r="G90" s="21" t="n"/>
      <c r="H90" s="5" t="n"/>
      <c r="I90" s="5" t="n"/>
      <c r="J90" s="14">
        <f>IF(D90="","",IFERROR(INDEX(Kategorier!$B$2:$B$16,MATCH(D90,Kategorier!$A$2:$A$16,0)),"?"))</f>
        <v/>
      </c>
      <c r="K90" s="14">
        <f>IF(B90="","",MONTH(B90))</f>
        <v/>
      </c>
    </row>
    <row r="91">
      <c r="A91" s="14">
        <f>IF(B91="","",COUNT($B$6:B91))</f>
        <v/>
      </c>
      <c r="B91" s="20" t="n"/>
      <c r="C91" s="5" t="n"/>
      <c r="D91" s="5" t="n"/>
      <c r="E91" s="21" t="n"/>
      <c r="F91" s="21" t="n"/>
      <c r="G91" s="21" t="n"/>
      <c r="H91" s="5" t="n"/>
      <c r="I91" s="5" t="n"/>
      <c r="J91" s="14">
        <f>IF(D91="","",IFERROR(INDEX(Kategorier!$B$2:$B$16,MATCH(D91,Kategorier!$A$2:$A$16,0)),"?"))</f>
        <v/>
      </c>
      <c r="K91" s="14">
        <f>IF(B91="","",MONTH(B91))</f>
        <v/>
      </c>
    </row>
    <row r="92">
      <c r="A92" s="14">
        <f>IF(B92="","",COUNT($B$6:B92))</f>
        <v/>
      </c>
      <c r="B92" s="20" t="n"/>
      <c r="C92" s="5" t="n"/>
      <c r="D92" s="5" t="n"/>
      <c r="E92" s="21" t="n"/>
      <c r="F92" s="21" t="n"/>
      <c r="G92" s="21" t="n"/>
      <c r="H92" s="5" t="n"/>
      <c r="I92" s="5" t="n"/>
      <c r="J92" s="14">
        <f>IF(D92="","",IFERROR(INDEX(Kategorier!$B$2:$B$16,MATCH(D92,Kategorier!$A$2:$A$16,0)),"?"))</f>
        <v/>
      </c>
      <c r="K92" s="14">
        <f>IF(B92="","",MONTH(B92))</f>
        <v/>
      </c>
    </row>
    <row r="93">
      <c r="A93" s="14">
        <f>IF(B93="","",COUNT($B$6:B93))</f>
        <v/>
      </c>
      <c r="B93" s="20" t="n"/>
      <c r="C93" s="5" t="n"/>
      <c r="D93" s="5" t="n"/>
      <c r="E93" s="21" t="n"/>
      <c r="F93" s="21" t="n"/>
      <c r="G93" s="21" t="n"/>
      <c r="H93" s="5" t="n"/>
      <c r="I93" s="5" t="n"/>
      <c r="J93" s="14">
        <f>IF(D93="","",IFERROR(INDEX(Kategorier!$B$2:$B$16,MATCH(D93,Kategorier!$A$2:$A$16,0)),"?"))</f>
        <v/>
      </c>
      <c r="K93" s="14">
        <f>IF(B93="","",MONTH(B93))</f>
        <v/>
      </c>
    </row>
    <row r="94">
      <c r="A94" s="14">
        <f>IF(B94="","",COUNT($B$6:B94))</f>
        <v/>
      </c>
      <c r="B94" s="20" t="n"/>
      <c r="C94" s="5" t="n"/>
      <c r="D94" s="5" t="n"/>
      <c r="E94" s="21" t="n"/>
      <c r="F94" s="21" t="n"/>
      <c r="G94" s="21" t="n"/>
      <c r="H94" s="5" t="n"/>
      <c r="I94" s="5" t="n"/>
      <c r="J94" s="14">
        <f>IF(D94="","",IFERROR(INDEX(Kategorier!$B$2:$B$16,MATCH(D94,Kategorier!$A$2:$A$16,0)),"?"))</f>
        <v/>
      </c>
      <c r="K94" s="14">
        <f>IF(B94="","",MONTH(B94))</f>
        <v/>
      </c>
    </row>
    <row r="95">
      <c r="A95" s="14">
        <f>IF(B95="","",COUNT($B$6:B95))</f>
        <v/>
      </c>
      <c r="B95" s="20" t="n"/>
      <c r="C95" s="5" t="n"/>
      <c r="D95" s="5" t="n"/>
      <c r="E95" s="21" t="n"/>
      <c r="F95" s="21" t="n"/>
      <c r="G95" s="21" t="n"/>
      <c r="H95" s="5" t="n"/>
      <c r="I95" s="5" t="n"/>
      <c r="J95" s="14">
        <f>IF(D95="","",IFERROR(INDEX(Kategorier!$B$2:$B$16,MATCH(D95,Kategorier!$A$2:$A$16,0)),"?"))</f>
        <v/>
      </c>
      <c r="K95" s="14">
        <f>IF(B95="","",MONTH(B95))</f>
        <v/>
      </c>
    </row>
    <row r="96">
      <c r="A96" s="14">
        <f>IF(B96="","",COUNT($B$6:B96))</f>
        <v/>
      </c>
      <c r="B96" s="20" t="n"/>
      <c r="C96" s="5" t="n"/>
      <c r="D96" s="5" t="n"/>
      <c r="E96" s="21" t="n"/>
      <c r="F96" s="21" t="n"/>
      <c r="G96" s="21" t="n"/>
      <c r="H96" s="5" t="n"/>
      <c r="I96" s="5" t="n"/>
      <c r="J96" s="14">
        <f>IF(D96="","",IFERROR(INDEX(Kategorier!$B$2:$B$16,MATCH(D96,Kategorier!$A$2:$A$16,0)),"?"))</f>
        <v/>
      </c>
      <c r="K96" s="14">
        <f>IF(B96="","",MONTH(B96))</f>
        <v/>
      </c>
    </row>
    <row r="97">
      <c r="A97" s="14">
        <f>IF(B97="","",COUNT($B$6:B97))</f>
        <v/>
      </c>
      <c r="B97" s="20" t="n"/>
      <c r="C97" s="5" t="n"/>
      <c r="D97" s="5" t="n"/>
      <c r="E97" s="21" t="n"/>
      <c r="F97" s="21" t="n"/>
      <c r="G97" s="21" t="n"/>
      <c r="H97" s="5" t="n"/>
      <c r="I97" s="5" t="n"/>
      <c r="J97" s="14">
        <f>IF(D97="","",IFERROR(INDEX(Kategorier!$B$2:$B$16,MATCH(D97,Kategorier!$A$2:$A$16,0)),"?"))</f>
        <v/>
      </c>
      <c r="K97" s="14">
        <f>IF(B97="","",MONTH(B97))</f>
        <v/>
      </c>
    </row>
    <row r="98">
      <c r="A98" s="14">
        <f>IF(B98="","",COUNT($B$6:B98))</f>
        <v/>
      </c>
      <c r="B98" s="20" t="n"/>
      <c r="C98" s="5" t="n"/>
      <c r="D98" s="5" t="n"/>
      <c r="E98" s="21" t="n"/>
      <c r="F98" s="21" t="n"/>
      <c r="G98" s="21" t="n"/>
      <c r="H98" s="5" t="n"/>
      <c r="I98" s="5" t="n"/>
      <c r="J98" s="14">
        <f>IF(D98="","",IFERROR(INDEX(Kategorier!$B$2:$B$16,MATCH(D98,Kategorier!$A$2:$A$16,0)),"?"))</f>
        <v/>
      </c>
      <c r="K98" s="14">
        <f>IF(B98="","",MONTH(B98))</f>
        <v/>
      </c>
    </row>
    <row r="99">
      <c r="A99" s="14">
        <f>IF(B99="","",COUNT($B$6:B99))</f>
        <v/>
      </c>
      <c r="B99" s="20" t="n"/>
      <c r="C99" s="5" t="n"/>
      <c r="D99" s="5" t="n"/>
      <c r="E99" s="21" t="n"/>
      <c r="F99" s="21" t="n"/>
      <c r="G99" s="21" t="n"/>
      <c r="H99" s="5" t="n"/>
      <c r="I99" s="5" t="n"/>
      <c r="J99" s="14">
        <f>IF(D99="","",IFERROR(INDEX(Kategorier!$B$2:$B$16,MATCH(D99,Kategorier!$A$2:$A$16,0)),"?"))</f>
        <v/>
      </c>
      <c r="K99" s="14">
        <f>IF(B99="","",MONTH(B99))</f>
        <v/>
      </c>
    </row>
    <row r="100">
      <c r="A100" s="14">
        <f>IF(B100="","",COUNT($B$6:B100))</f>
        <v/>
      </c>
      <c r="B100" s="20" t="n"/>
      <c r="C100" s="5" t="n"/>
      <c r="D100" s="5" t="n"/>
      <c r="E100" s="21" t="n"/>
      <c r="F100" s="21" t="n"/>
      <c r="G100" s="21" t="n"/>
      <c r="H100" s="5" t="n"/>
      <c r="I100" s="5" t="n"/>
      <c r="J100" s="14">
        <f>IF(D100="","",IFERROR(INDEX(Kategorier!$B$2:$B$16,MATCH(D100,Kategorier!$A$2:$A$16,0)),"?"))</f>
        <v/>
      </c>
      <c r="K100" s="14">
        <f>IF(B100="","",MONTH(B100))</f>
        <v/>
      </c>
    </row>
    <row r="101">
      <c r="A101" s="14">
        <f>IF(B101="","",COUNT($B$6:B101))</f>
        <v/>
      </c>
      <c r="B101" s="20" t="n"/>
      <c r="C101" s="5" t="n"/>
      <c r="D101" s="5" t="n"/>
      <c r="E101" s="21" t="n"/>
      <c r="F101" s="21" t="n"/>
      <c r="G101" s="21" t="n"/>
      <c r="H101" s="5" t="n"/>
      <c r="I101" s="5" t="n"/>
      <c r="J101" s="14">
        <f>IF(D101="","",IFERROR(INDEX(Kategorier!$B$2:$B$16,MATCH(D101,Kategorier!$A$2:$A$16,0)),"?"))</f>
        <v/>
      </c>
      <c r="K101" s="14">
        <f>IF(B101="","",MONTH(B101))</f>
        <v/>
      </c>
    </row>
    <row r="102">
      <c r="A102" s="14">
        <f>IF(B102="","",COUNT($B$6:B102))</f>
        <v/>
      </c>
      <c r="B102" s="20" t="n"/>
      <c r="C102" s="5" t="n"/>
      <c r="D102" s="5" t="n"/>
      <c r="E102" s="21" t="n"/>
      <c r="F102" s="21" t="n"/>
      <c r="G102" s="21" t="n"/>
      <c r="H102" s="5" t="n"/>
      <c r="I102" s="5" t="n"/>
      <c r="J102" s="14">
        <f>IF(D102="","",IFERROR(INDEX(Kategorier!$B$2:$B$16,MATCH(D102,Kategorier!$A$2:$A$16,0)),"?"))</f>
        <v/>
      </c>
      <c r="K102" s="14">
        <f>IF(B102="","",MONTH(B102))</f>
        <v/>
      </c>
    </row>
    <row r="103">
      <c r="A103" s="14">
        <f>IF(B103="","",COUNT($B$6:B103))</f>
        <v/>
      </c>
      <c r="B103" s="20" t="n"/>
      <c r="C103" s="5" t="n"/>
      <c r="D103" s="5" t="n"/>
      <c r="E103" s="21" t="n"/>
      <c r="F103" s="21" t="n"/>
      <c r="G103" s="21" t="n"/>
      <c r="H103" s="5" t="n"/>
      <c r="I103" s="5" t="n"/>
      <c r="J103" s="14">
        <f>IF(D103="","",IFERROR(INDEX(Kategorier!$B$2:$B$16,MATCH(D103,Kategorier!$A$2:$A$16,0)),"?"))</f>
        <v/>
      </c>
      <c r="K103" s="14">
        <f>IF(B103="","",MONTH(B103))</f>
        <v/>
      </c>
    </row>
    <row r="104">
      <c r="A104" s="14">
        <f>IF(B104="","",COUNT($B$6:B104))</f>
        <v/>
      </c>
      <c r="B104" s="20" t="n"/>
      <c r="C104" s="5" t="n"/>
      <c r="D104" s="5" t="n"/>
      <c r="E104" s="21" t="n"/>
      <c r="F104" s="21" t="n"/>
      <c r="G104" s="21" t="n"/>
      <c r="H104" s="5" t="n"/>
      <c r="I104" s="5" t="n"/>
      <c r="J104" s="14">
        <f>IF(D104="","",IFERROR(INDEX(Kategorier!$B$2:$B$16,MATCH(D104,Kategorier!$A$2:$A$16,0)),"?"))</f>
        <v/>
      </c>
      <c r="K104" s="14">
        <f>IF(B104="","",MONTH(B104))</f>
        <v/>
      </c>
    </row>
    <row r="105">
      <c r="A105" s="14">
        <f>IF(B105="","",COUNT($B$6:B105))</f>
        <v/>
      </c>
      <c r="B105" s="20" t="n"/>
      <c r="C105" s="5" t="n"/>
      <c r="D105" s="5" t="n"/>
      <c r="E105" s="21" t="n"/>
      <c r="F105" s="21" t="n"/>
      <c r="G105" s="21" t="n"/>
      <c r="H105" s="5" t="n"/>
      <c r="I105" s="5" t="n"/>
      <c r="J105" s="14">
        <f>IF(D105="","",IFERROR(INDEX(Kategorier!$B$2:$B$16,MATCH(D105,Kategorier!$A$2:$A$16,0)),"?"))</f>
        <v/>
      </c>
      <c r="K105" s="14">
        <f>IF(B105="","",MONTH(B105))</f>
        <v/>
      </c>
    </row>
    <row r="106">
      <c r="A106" s="14">
        <f>IF(B106="","",COUNT($B$6:B106))</f>
        <v/>
      </c>
      <c r="B106" s="20" t="n"/>
      <c r="C106" s="5" t="n"/>
      <c r="D106" s="5" t="n"/>
      <c r="E106" s="21" t="n"/>
      <c r="F106" s="21" t="n"/>
      <c r="G106" s="21" t="n"/>
      <c r="H106" s="5" t="n"/>
      <c r="I106" s="5" t="n"/>
      <c r="J106" s="14">
        <f>IF(D106="","",IFERROR(INDEX(Kategorier!$B$2:$B$16,MATCH(D106,Kategorier!$A$2:$A$16,0)),"?"))</f>
        <v/>
      </c>
      <c r="K106" s="14">
        <f>IF(B106="","",MONTH(B106))</f>
        <v/>
      </c>
    </row>
    <row r="107">
      <c r="A107" s="14">
        <f>IF(B107="","",COUNT($B$6:B107))</f>
        <v/>
      </c>
      <c r="B107" s="20" t="n"/>
      <c r="C107" s="5" t="n"/>
      <c r="D107" s="5" t="n"/>
      <c r="E107" s="21" t="n"/>
      <c r="F107" s="21" t="n"/>
      <c r="G107" s="21" t="n"/>
      <c r="H107" s="5" t="n"/>
      <c r="I107" s="5" t="n"/>
      <c r="J107" s="14">
        <f>IF(D107="","",IFERROR(INDEX(Kategorier!$B$2:$B$16,MATCH(D107,Kategorier!$A$2:$A$16,0)),"?"))</f>
        <v/>
      </c>
      <c r="K107" s="14">
        <f>IF(B107="","",MONTH(B107))</f>
        <v/>
      </c>
    </row>
    <row r="108">
      <c r="A108" s="14">
        <f>IF(B108="","",COUNT($B$6:B108))</f>
        <v/>
      </c>
      <c r="B108" s="20" t="n"/>
      <c r="C108" s="5" t="n"/>
      <c r="D108" s="5" t="n"/>
      <c r="E108" s="21" t="n"/>
      <c r="F108" s="21" t="n"/>
      <c r="G108" s="21" t="n"/>
      <c r="H108" s="5" t="n"/>
      <c r="I108" s="5" t="n"/>
      <c r="J108" s="14">
        <f>IF(D108="","",IFERROR(INDEX(Kategorier!$B$2:$B$16,MATCH(D108,Kategorier!$A$2:$A$16,0)),"?"))</f>
        <v/>
      </c>
      <c r="K108" s="14">
        <f>IF(B108="","",MONTH(B108))</f>
        <v/>
      </c>
    </row>
    <row r="109">
      <c r="A109" s="14">
        <f>IF(B109="","",COUNT($B$6:B109))</f>
        <v/>
      </c>
      <c r="B109" s="20" t="n"/>
      <c r="C109" s="5" t="n"/>
      <c r="D109" s="5" t="n"/>
      <c r="E109" s="21" t="n"/>
      <c r="F109" s="21" t="n"/>
      <c r="G109" s="21" t="n"/>
      <c r="H109" s="5" t="n"/>
      <c r="I109" s="5" t="n"/>
      <c r="J109" s="14">
        <f>IF(D109="","",IFERROR(INDEX(Kategorier!$B$2:$B$16,MATCH(D109,Kategorier!$A$2:$A$16,0)),"?"))</f>
        <v/>
      </c>
      <c r="K109" s="14">
        <f>IF(B109="","",MONTH(B109))</f>
        <v/>
      </c>
    </row>
    <row r="110">
      <c r="A110" s="14">
        <f>IF(B110="","",COUNT($B$6:B110))</f>
        <v/>
      </c>
      <c r="B110" s="20" t="n"/>
      <c r="C110" s="5" t="n"/>
      <c r="D110" s="5" t="n"/>
      <c r="E110" s="21" t="n"/>
      <c r="F110" s="21" t="n"/>
      <c r="G110" s="21" t="n"/>
      <c r="H110" s="5" t="n"/>
      <c r="I110" s="5" t="n"/>
      <c r="J110" s="14">
        <f>IF(D110="","",IFERROR(INDEX(Kategorier!$B$2:$B$16,MATCH(D110,Kategorier!$A$2:$A$16,0)),"?"))</f>
        <v/>
      </c>
      <c r="K110" s="14">
        <f>IF(B110="","",MONTH(B110))</f>
        <v/>
      </c>
    </row>
    <row r="111">
      <c r="A111" s="14">
        <f>IF(B111="","",COUNT($B$6:B111))</f>
        <v/>
      </c>
      <c r="B111" s="20" t="n"/>
      <c r="C111" s="5" t="n"/>
      <c r="D111" s="5" t="n"/>
      <c r="E111" s="21" t="n"/>
      <c r="F111" s="21" t="n"/>
      <c r="G111" s="21" t="n"/>
      <c r="H111" s="5" t="n"/>
      <c r="I111" s="5" t="n"/>
      <c r="J111" s="14">
        <f>IF(D111="","",IFERROR(INDEX(Kategorier!$B$2:$B$16,MATCH(D111,Kategorier!$A$2:$A$16,0)),"?"))</f>
        <v/>
      </c>
      <c r="K111" s="14">
        <f>IF(B111="","",MONTH(B111))</f>
        <v/>
      </c>
    </row>
    <row r="112">
      <c r="A112" s="14">
        <f>IF(B112="","",COUNT($B$6:B112))</f>
        <v/>
      </c>
      <c r="B112" s="20" t="n"/>
      <c r="C112" s="5" t="n"/>
      <c r="D112" s="5" t="n"/>
      <c r="E112" s="21" t="n"/>
      <c r="F112" s="21" t="n"/>
      <c r="G112" s="21" t="n"/>
      <c r="H112" s="5" t="n"/>
      <c r="I112" s="5" t="n"/>
      <c r="J112" s="14">
        <f>IF(D112="","",IFERROR(INDEX(Kategorier!$B$2:$B$16,MATCH(D112,Kategorier!$A$2:$A$16,0)),"?"))</f>
        <v/>
      </c>
      <c r="K112" s="14">
        <f>IF(B112="","",MONTH(B112))</f>
        <v/>
      </c>
    </row>
    <row r="113">
      <c r="A113" s="14">
        <f>IF(B113="","",COUNT($B$6:B113))</f>
        <v/>
      </c>
      <c r="B113" s="20" t="n"/>
      <c r="C113" s="5" t="n"/>
      <c r="D113" s="5" t="n"/>
      <c r="E113" s="21" t="n"/>
      <c r="F113" s="21" t="n"/>
      <c r="G113" s="21" t="n"/>
      <c r="H113" s="5" t="n"/>
      <c r="I113" s="5" t="n"/>
      <c r="J113" s="14">
        <f>IF(D113="","",IFERROR(INDEX(Kategorier!$B$2:$B$16,MATCH(D113,Kategorier!$A$2:$A$16,0)),"?"))</f>
        <v/>
      </c>
      <c r="K113" s="14">
        <f>IF(B113="","",MONTH(B113))</f>
        <v/>
      </c>
    </row>
    <row r="114">
      <c r="A114" s="14">
        <f>IF(B114="","",COUNT($B$6:B114))</f>
        <v/>
      </c>
      <c r="B114" s="20" t="n"/>
      <c r="C114" s="5" t="n"/>
      <c r="D114" s="5" t="n"/>
      <c r="E114" s="21" t="n"/>
      <c r="F114" s="21" t="n"/>
      <c r="G114" s="21" t="n"/>
      <c r="H114" s="5" t="n"/>
      <c r="I114" s="5" t="n"/>
      <c r="J114" s="14">
        <f>IF(D114="","",IFERROR(INDEX(Kategorier!$B$2:$B$16,MATCH(D114,Kategorier!$A$2:$A$16,0)),"?"))</f>
        <v/>
      </c>
      <c r="K114" s="14">
        <f>IF(B114="","",MONTH(B114))</f>
        <v/>
      </c>
    </row>
    <row r="115">
      <c r="A115" s="14">
        <f>IF(B115="","",COUNT($B$6:B115))</f>
        <v/>
      </c>
      <c r="B115" s="20" t="n"/>
      <c r="C115" s="5" t="n"/>
      <c r="D115" s="5" t="n"/>
      <c r="E115" s="21" t="n"/>
      <c r="F115" s="21" t="n"/>
      <c r="G115" s="21" t="n"/>
      <c r="H115" s="5" t="n"/>
      <c r="I115" s="5" t="n"/>
      <c r="J115" s="14">
        <f>IF(D115="","",IFERROR(INDEX(Kategorier!$B$2:$B$16,MATCH(D115,Kategorier!$A$2:$A$16,0)),"?"))</f>
        <v/>
      </c>
      <c r="K115" s="14">
        <f>IF(B115="","",MONTH(B115))</f>
        <v/>
      </c>
    </row>
    <row r="116">
      <c r="A116" s="14">
        <f>IF(B116="","",COUNT($B$6:B116))</f>
        <v/>
      </c>
      <c r="B116" s="20" t="n"/>
      <c r="C116" s="5" t="n"/>
      <c r="D116" s="5" t="n"/>
      <c r="E116" s="21" t="n"/>
      <c r="F116" s="21" t="n"/>
      <c r="G116" s="21" t="n"/>
      <c r="H116" s="5" t="n"/>
      <c r="I116" s="5" t="n"/>
      <c r="J116" s="14">
        <f>IF(D116="","",IFERROR(INDEX(Kategorier!$B$2:$B$16,MATCH(D116,Kategorier!$A$2:$A$16,0)),"?"))</f>
        <v/>
      </c>
      <c r="K116" s="14">
        <f>IF(B116="","",MONTH(B116))</f>
        <v/>
      </c>
    </row>
    <row r="117">
      <c r="A117" s="14">
        <f>IF(B117="","",COUNT($B$6:B117))</f>
        <v/>
      </c>
      <c r="B117" s="20" t="n"/>
      <c r="C117" s="5" t="n"/>
      <c r="D117" s="5" t="n"/>
      <c r="E117" s="21" t="n"/>
      <c r="F117" s="21" t="n"/>
      <c r="G117" s="21" t="n"/>
      <c r="H117" s="5" t="n"/>
      <c r="I117" s="5" t="n"/>
      <c r="J117" s="14">
        <f>IF(D117="","",IFERROR(INDEX(Kategorier!$B$2:$B$16,MATCH(D117,Kategorier!$A$2:$A$16,0)),"?"))</f>
        <v/>
      </c>
      <c r="K117" s="14">
        <f>IF(B117="","",MONTH(B117))</f>
        <v/>
      </c>
    </row>
    <row r="118">
      <c r="A118" s="14">
        <f>IF(B118="","",COUNT($B$6:B118))</f>
        <v/>
      </c>
      <c r="B118" s="20" t="n"/>
      <c r="C118" s="5" t="n"/>
      <c r="D118" s="5" t="n"/>
      <c r="E118" s="21" t="n"/>
      <c r="F118" s="21" t="n"/>
      <c r="G118" s="21" t="n"/>
      <c r="H118" s="5" t="n"/>
      <c r="I118" s="5" t="n"/>
      <c r="J118" s="14">
        <f>IF(D118="","",IFERROR(INDEX(Kategorier!$B$2:$B$16,MATCH(D118,Kategorier!$A$2:$A$16,0)),"?"))</f>
        <v/>
      </c>
      <c r="K118" s="14">
        <f>IF(B118="","",MONTH(B118))</f>
        <v/>
      </c>
    </row>
    <row r="119">
      <c r="A119" s="14">
        <f>IF(B119="","",COUNT($B$6:B119))</f>
        <v/>
      </c>
      <c r="B119" s="20" t="n"/>
      <c r="C119" s="5" t="n"/>
      <c r="D119" s="5" t="n"/>
      <c r="E119" s="21" t="n"/>
      <c r="F119" s="21" t="n"/>
      <c r="G119" s="21" t="n"/>
      <c r="H119" s="5" t="n"/>
      <c r="I119" s="5" t="n"/>
      <c r="J119" s="14">
        <f>IF(D119="","",IFERROR(INDEX(Kategorier!$B$2:$B$16,MATCH(D119,Kategorier!$A$2:$A$16,0)),"?"))</f>
        <v/>
      </c>
      <c r="K119" s="14">
        <f>IF(B119="","",MONTH(B119))</f>
        <v/>
      </c>
    </row>
    <row r="120">
      <c r="A120" s="14">
        <f>IF(B120="","",COUNT($B$6:B120))</f>
        <v/>
      </c>
      <c r="B120" s="20" t="n"/>
      <c r="C120" s="5" t="n"/>
      <c r="D120" s="5" t="n"/>
      <c r="E120" s="21" t="n"/>
      <c r="F120" s="21" t="n"/>
      <c r="G120" s="21" t="n"/>
      <c r="H120" s="5" t="n"/>
      <c r="I120" s="5" t="n"/>
      <c r="J120" s="14">
        <f>IF(D120="","",IFERROR(INDEX(Kategorier!$B$2:$B$16,MATCH(D120,Kategorier!$A$2:$A$16,0)),"?"))</f>
        <v/>
      </c>
      <c r="K120" s="14">
        <f>IF(B120="","",MONTH(B120))</f>
        <v/>
      </c>
    </row>
    <row r="121">
      <c r="A121" s="14">
        <f>IF(B121="","",COUNT($B$6:B121))</f>
        <v/>
      </c>
      <c r="B121" s="20" t="n"/>
      <c r="C121" s="5" t="n"/>
      <c r="D121" s="5" t="n"/>
      <c r="E121" s="21" t="n"/>
      <c r="F121" s="21" t="n"/>
      <c r="G121" s="21" t="n"/>
      <c r="H121" s="5" t="n"/>
      <c r="I121" s="5" t="n"/>
      <c r="J121" s="14">
        <f>IF(D121="","",IFERROR(INDEX(Kategorier!$B$2:$B$16,MATCH(D121,Kategorier!$A$2:$A$16,0)),"?"))</f>
        <v/>
      </c>
      <c r="K121" s="14">
        <f>IF(B121="","",MONTH(B121))</f>
        <v/>
      </c>
    </row>
    <row r="122">
      <c r="A122" s="14">
        <f>IF(B122="","",COUNT($B$6:B122))</f>
        <v/>
      </c>
      <c r="B122" s="20" t="n"/>
      <c r="C122" s="5" t="n"/>
      <c r="D122" s="5" t="n"/>
      <c r="E122" s="21" t="n"/>
      <c r="F122" s="21" t="n"/>
      <c r="G122" s="21" t="n"/>
      <c r="H122" s="5" t="n"/>
      <c r="I122" s="5" t="n"/>
      <c r="J122" s="14">
        <f>IF(D122="","",IFERROR(INDEX(Kategorier!$B$2:$B$16,MATCH(D122,Kategorier!$A$2:$A$16,0)),"?"))</f>
        <v/>
      </c>
      <c r="K122" s="14">
        <f>IF(B122="","",MONTH(B122))</f>
        <v/>
      </c>
    </row>
    <row r="123">
      <c r="A123" s="14">
        <f>IF(B123="","",COUNT($B$6:B123))</f>
        <v/>
      </c>
      <c r="B123" s="20" t="n"/>
      <c r="C123" s="5" t="n"/>
      <c r="D123" s="5" t="n"/>
      <c r="E123" s="21" t="n"/>
      <c r="F123" s="21" t="n"/>
      <c r="G123" s="21" t="n"/>
      <c r="H123" s="5" t="n"/>
      <c r="I123" s="5" t="n"/>
      <c r="J123" s="14">
        <f>IF(D123="","",IFERROR(INDEX(Kategorier!$B$2:$B$16,MATCH(D123,Kategorier!$A$2:$A$16,0)),"?"))</f>
        <v/>
      </c>
      <c r="K123" s="14">
        <f>IF(B123="","",MONTH(B123))</f>
        <v/>
      </c>
    </row>
    <row r="124">
      <c r="A124" s="14">
        <f>IF(B124="","",COUNT($B$6:B124))</f>
        <v/>
      </c>
      <c r="B124" s="20" t="n"/>
      <c r="C124" s="5" t="n"/>
      <c r="D124" s="5" t="n"/>
      <c r="E124" s="21" t="n"/>
      <c r="F124" s="21" t="n"/>
      <c r="G124" s="21" t="n"/>
      <c r="H124" s="5" t="n"/>
      <c r="I124" s="5" t="n"/>
      <c r="J124" s="14">
        <f>IF(D124="","",IFERROR(INDEX(Kategorier!$B$2:$B$16,MATCH(D124,Kategorier!$A$2:$A$16,0)),"?"))</f>
        <v/>
      </c>
      <c r="K124" s="14">
        <f>IF(B124="","",MONTH(B124))</f>
        <v/>
      </c>
    </row>
    <row r="125">
      <c r="A125" s="14">
        <f>IF(B125="","",COUNT($B$6:B125))</f>
        <v/>
      </c>
      <c r="B125" s="20" t="n"/>
      <c r="C125" s="5" t="n"/>
      <c r="D125" s="5" t="n"/>
      <c r="E125" s="21" t="n"/>
      <c r="F125" s="21" t="n"/>
      <c r="G125" s="21" t="n"/>
      <c r="H125" s="5" t="n"/>
      <c r="I125" s="5" t="n"/>
      <c r="J125" s="14">
        <f>IF(D125="","",IFERROR(INDEX(Kategorier!$B$2:$B$16,MATCH(D125,Kategorier!$A$2:$A$16,0)),"?"))</f>
        <v/>
      </c>
      <c r="K125" s="14">
        <f>IF(B125="","",MONTH(B125))</f>
        <v/>
      </c>
    </row>
    <row r="126">
      <c r="A126" s="14">
        <f>IF(B126="","",COUNT($B$6:B126))</f>
        <v/>
      </c>
      <c r="B126" s="20" t="n"/>
      <c r="C126" s="5" t="n"/>
      <c r="D126" s="5" t="n"/>
      <c r="E126" s="21" t="n"/>
      <c r="F126" s="21" t="n"/>
      <c r="G126" s="21" t="n"/>
      <c r="H126" s="5" t="n"/>
      <c r="I126" s="5" t="n"/>
      <c r="J126" s="14">
        <f>IF(D126="","",IFERROR(INDEX(Kategorier!$B$2:$B$16,MATCH(D126,Kategorier!$A$2:$A$16,0)),"?"))</f>
        <v/>
      </c>
      <c r="K126" s="14">
        <f>IF(B126="","",MONTH(B126))</f>
        <v/>
      </c>
    </row>
    <row r="127">
      <c r="A127" s="14">
        <f>IF(B127="","",COUNT($B$6:B127))</f>
        <v/>
      </c>
      <c r="B127" s="20" t="n"/>
      <c r="C127" s="5" t="n"/>
      <c r="D127" s="5" t="n"/>
      <c r="E127" s="21" t="n"/>
      <c r="F127" s="21" t="n"/>
      <c r="G127" s="21" t="n"/>
      <c r="H127" s="5" t="n"/>
      <c r="I127" s="5" t="n"/>
      <c r="J127" s="14">
        <f>IF(D127="","",IFERROR(INDEX(Kategorier!$B$2:$B$16,MATCH(D127,Kategorier!$A$2:$A$16,0)),"?"))</f>
        <v/>
      </c>
      <c r="K127" s="14">
        <f>IF(B127="","",MONTH(B127))</f>
        <v/>
      </c>
    </row>
    <row r="128">
      <c r="A128" s="14">
        <f>IF(B128="","",COUNT($B$6:B128))</f>
        <v/>
      </c>
      <c r="B128" s="20" t="n"/>
      <c r="C128" s="5" t="n"/>
      <c r="D128" s="5" t="n"/>
      <c r="E128" s="21" t="n"/>
      <c r="F128" s="21" t="n"/>
      <c r="G128" s="21" t="n"/>
      <c r="H128" s="5" t="n"/>
      <c r="I128" s="5" t="n"/>
      <c r="J128" s="14">
        <f>IF(D128="","",IFERROR(INDEX(Kategorier!$B$2:$B$16,MATCH(D128,Kategorier!$A$2:$A$16,0)),"?"))</f>
        <v/>
      </c>
      <c r="K128" s="14">
        <f>IF(B128="","",MONTH(B128))</f>
        <v/>
      </c>
    </row>
    <row r="129">
      <c r="A129" s="14">
        <f>IF(B129="","",COUNT($B$6:B129))</f>
        <v/>
      </c>
      <c r="B129" s="20" t="n"/>
      <c r="C129" s="5" t="n"/>
      <c r="D129" s="5" t="n"/>
      <c r="E129" s="21" t="n"/>
      <c r="F129" s="21" t="n"/>
      <c r="G129" s="21" t="n"/>
      <c r="H129" s="5" t="n"/>
      <c r="I129" s="5" t="n"/>
      <c r="J129" s="14">
        <f>IF(D129="","",IFERROR(INDEX(Kategorier!$B$2:$B$16,MATCH(D129,Kategorier!$A$2:$A$16,0)),"?"))</f>
        <v/>
      </c>
      <c r="K129" s="14">
        <f>IF(B129="","",MONTH(B129))</f>
        <v/>
      </c>
    </row>
    <row r="130">
      <c r="A130" s="14">
        <f>IF(B130="","",COUNT($B$6:B130))</f>
        <v/>
      </c>
      <c r="B130" s="20" t="n"/>
      <c r="C130" s="5" t="n"/>
      <c r="D130" s="5" t="n"/>
      <c r="E130" s="21" t="n"/>
      <c r="F130" s="21" t="n"/>
      <c r="G130" s="21" t="n"/>
      <c r="H130" s="5" t="n"/>
      <c r="I130" s="5" t="n"/>
      <c r="J130" s="14">
        <f>IF(D130="","",IFERROR(INDEX(Kategorier!$B$2:$B$16,MATCH(D130,Kategorier!$A$2:$A$16,0)),"?"))</f>
        <v/>
      </c>
      <c r="K130" s="14">
        <f>IF(B130="","",MONTH(B130))</f>
        <v/>
      </c>
    </row>
    <row r="131">
      <c r="A131" s="14">
        <f>IF(B131="","",COUNT($B$6:B131))</f>
        <v/>
      </c>
      <c r="B131" s="20" t="n"/>
      <c r="C131" s="5" t="n"/>
      <c r="D131" s="5" t="n"/>
      <c r="E131" s="21" t="n"/>
      <c r="F131" s="21" t="n"/>
      <c r="G131" s="21" t="n"/>
      <c r="H131" s="5" t="n"/>
      <c r="I131" s="5" t="n"/>
      <c r="J131" s="14">
        <f>IF(D131="","",IFERROR(INDEX(Kategorier!$B$2:$B$16,MATCH(D131,Kategorier!$A$2:$A$16,0)),"?"))</f>
        <v/>
      </c>
      <c r="K131" s="14">
        <f>IF(B131="","",MONTH(B131))</f>
        <v/>
      </c>
    </row>
    <row r="132">
      <c r="A132" s="14">
        <f>IF(B132="","",COUNT($B$6:B132))</f>
        <v/>
      </c>
      <c r="B132" s="20" t="n"/>
      <c r="C132" s="5" t="n"/>
      <c r="D132" s="5" t="n"/>
      <c r="E132" s="21" t="n"/>
      <c r="F132" s="21" t="n"/>
      <c r="G132" s="21" t="n"/>
      <c r="H132" s="5" t="n"/>
      <c r="I132" s="5" t="n"/>
      <c r="J132" s="14">
        <f>IF(D132="","",IFERROR(INDEX(Kategorier!$B$2:$B$16,MATCH(D132,Kategorier!$A$2:$A$16,0)),"?"))</f>
        <v/>
      </c>
      <c r="K132" s="14">
        <f>IF(B132="","",MONTH(B132))</f>
        <v/>
      </c>
    </row>
    <row r="133">
      <c r="A133" s="14">
        <f>IF(B133="","",COUNT($B$6:B133))</f>
        <v/>
      </c>
      <c r="B133" s="20" t="n"/>
      <c r="C133" s="5" t="n"/>
      <c r="D133" s="5" t="n"/>
      <c r="E133" s="21" t="n"/>
      <c r="F133" s="21" t="n"/>
      <c r="G133" s="21" t="n"/>
      <c r="H133" s="5" t="n"/>
      <c r="I133" s="5" t="n"/>
      <c r="J133" s="14">
        <f>IF(D133="","",IFERROR(INDEX(Kategorier!$B$2:$B$16,MATCH(D133,Kategorier!$A$2:$A$16,0)),"?"))</f>
        <v/>
      </c>
      <c r="K133" s="14">
        <f>IF(B133="","",MONTH(B133))</f>
        <v/>
      </c>
    </row>
    <row r="134">
      <c r="A134" s="14">
        <f>IF(B134="","",COUNT($B$6:B134))</f>
        <v/>
      </c>
      <c r="B134" s="20" t="n"/>
      <c r="C134" s="5" t="n"/>
      <c r="D134" s="5" t="n"/>
      <c r="E134" s="21" t="n"/>
      <c r="F134" s="21" t="n"/>
      <c r="G134" s="21" t="n"/>
      <c r="H134" s="5" t="n"/>
      <c r="I134" s="5" t="n"/>
      <c r="J134" s="14">
        <f>IF(D134="","",IFERROR(INDEX(Kategorier!$B$2:$B$16,MATCH(D134,Kategorier!$A$2:$A$16,0)),"?"))</f>
        <v/>
      </c>
      <c r="K134" s="14">
        <f>IF(B134="","",MONTH(B134))</f>
        <v/>
      </c>
    </row>
    <row r="135">
      <c r="A135" s="14">
        <f>IF(B135="","",COUNT($B$6:B135))</f>
        <v/>
      </c>
      <c r="B135" s="20" t="n"/>
      <c r="C135" s="5" t="n"/>
      <c r="D135" s="5" t="n"/>
      <c r="E135" s="21" t="n"/>
      <c r="F135" s="21" t="n"/>
      <c r="G135" s="21" t="n"/>
      <c r="H135" s="5" t="n"/>
      <c r="I135" s="5" t="n"/>
      <c r="J135" s="14">
        <f>IF(D135="","",IFERROR(INDEX(Kategorier!$B$2:$B$16,MATCH(D135,Kategorier!$A$2:$A$16,0)),"?"))</f>
        <v/>
      </c>
      <c r="K135" s="14">
        <f>IF(B135="","",MONTH(B135))</f>
        <v/>
      </c>
    </row>
    <row r="136">
      <c r="A136" s="14">
        <f>IF(B136="","",COUNT($B$6:B136))</f>
        <v/>
      </c>
      <c r="B136" s="20" t="n"/>
      <c r="C136" s="5" t="n"/>
      <c r="D136" s="5" t="n"/>
      <c r="E136" s="21" t="n"/>
      <c r="F136" s="21" t="n"/>
      <c r="G136" s="21" t="n"/>
      <c r="H136" s="5" t="n"/>
      <c r="I136" s="5" t="n"/>
      <c r="J136" s="14">
        <f>IF(D136="","",IFERROR(INDEX(Kategorier!$B$2:$B$16,MATCH(D136,Kategorier!$A$2:$A$16,0)),"?"))</f>
        <v/>
      </c>
      <c r="K136" s="14">
        <f>IF(B136="","",MONTH(B136))</f>
        <v/>
      </c>
    </row>
    <row r="137">
      <c r="A137" s="14">
        <f>IF(B137="","",COUNT($B$6:B137))</f>
        <v/>
      </c>
      <c r="B137" s="20" t="n"/>
      <c r="C137" s="5" t="n"/>
      <c r="D137" s="5" t="n"/>
      <c r="E137" s="21" t="n"/>
      <c r="F137" s="21" t="n"/>
      <c r="G137" s="21" t="n"/>
      <c r="H137" s="5" t="n"/>
      <c r="I137" s="5" t="n"/>
      <c r="J137" s="14">
        <f>IF(D137="","",IFERROR(INDEX(Kategorier!$B$2:$B$16,MATCH(D137,Kategorier!$A$2:$A$16,0)),"?"))</f>
        <v/>
      </c>
      <c r="K137" s="14">
        <f>IF(B137="","",MONTH(B137))</f>
        <v/>
      </c>
    </row>
    <row r="138">
      <c r="A138" s="14">
        <f>IF(B138="","",COUNT($B$6:B138))</f>
        <v/>
      </c>
      <c r="B138" s="20" t="n"/>
      <c r="C138" s="5" t="n"/>
      <c r="D138" s="5" t="n"/>
      <c r="E138" s="21" t="n"/>
      <c r="F138" s="21" t="n"/>
      <c r="G138" s="21" t="n"/>
      <c r="H138" s="5" t="n"/>
      <c r="I138" s="5" t="n"/>
      <c r="J138" s="14">
        <f>IF(D138="","",IFERROR(INDEX(Kategorier!$B$2:$B$16,MATCH(D138,Kategorier!$A$2:$A$16,0)),"?"))</f>
        <v/>
      </c>
      <c r="K138" s="14">
        <f>IF(B138="","",MONTH(B138))</f>
        <v/>
      </c>
    </row>
    <row r="139">
      <c r="A139" s="14">
        <f>IF(B139="","",COUNT($B$6:B139))</f>
        <v/>
      </c>
      <c r="B139" s="20" t="n"/>
      <c r="C139" s="5" t="n"/>
      <c r="D139" s="5" t="n"/>
      <c r="E139" s="21" t="n"/>
      <c r="F139" s="21" t="n"/>
      <c r="G139" s="21" t="n"/>
      <c r="H139" s="5" t="n"/>
      <c r="I139" s="5" t="n"/>
      <c r="J139" s="14">
        <f>IF(D139="","",IFERROR(INDEX(Kategorier!$B$2:$B$16,MATCH(D139,Kategorier!$A$2:$A$16,0)),"?"))</f>
        <v/>
      </c>
      <c r="K139" s="14">
        <f>IF(B139="","",MONTH(B139))</f>
        <v/>
      </c>
    </row>
    <row r="140">
      <c r="A140" s="14">
        <f>IF(B140="","",COUNT($B$6:B140))</f>
        <v/>
      </c>
      <c r="B140" s="20" t="n"/>
      <c r="C140" s="5" t="n"/>
      <c r="D140" s="5" t="n"/>
      <c r="E140" s="21" t="n"/>
      <c r="F140" s="21" t="n"/>
      <c r="G140" s="21" t="n"/>
      <c r="H140" s="5" t="n"/>
      <c r="I140" s="5" t="n"/>
      <c r="J140" s="14">
        <f>IF(D140="","",IFERROR(INDEX(Kategorier!$B$2:$B$16,MATCH(D140,Kategorier!$A$2:$A$16,0)),"?"))</f>
        <v/>
      </c>
      <c r="K140" s="14">
        <f>IF(B140="","",MONTH(B140))</f>
        <v/>
      </c>
    </row>
    <row r="141">
      <c r="A141" s="14">
        <f>IF(B141="","",COUNT($B$6:B141))</f>
        <v/>
      </c>
      <c r="B141" s="20" t="n"/>
      <c r="C141" s="5" t="n"/>
      <c r="D141" s="5" t="n"/>
      <c r="E141" s="21" t="n"/>
      <c r="F141" s="21" t="n"/>
      <c r="G141" s="21" t="n"/>
      <c r="H141" s="5" t="n"/>
      <c r="I141" s="5" t="n"/>
      <c r="J141" s="14">
        <f>IF(D141="","",IFERROR(INDEX(Kategorier!$B$2:$B$16,MATCH(D141,Kategorier!$A$2:$A$16,0)),"?"))</f>
        <v/>
      </c>
      <c r="K141" s="14">
        <f>IF(B141="","",MONTH(B141))</f>
        <v/>
      </c>
    </row>
    <row r="142">
      <c r="A142" s="14">
        <f>IF(B142="","",COUNT($B$6:B142))</f>
        <v/>
      </c>
      <c r="B142" s="20" t="n"/>
      <c r="C142" s="5" t="n"/>
      <c r="D142" s="5" t="n"/>
      <c r="E142" s="21" t="n"/>
      <c r="F142" s="21" t="n"/>
      <c r="G142" s="21" t="n"/>
      <c r="H142" s="5" t="n"/>
      <c r="I142" s="5" t="n"/>
      <c r="J142" s="14">
        <f>IF(D142="","",IFERROR(INDEX(Kategorier!$B$2:$B$16,MATCH(D142,Kategorier!$A$2:$A$16,0)),"?"))</f>
        <v/>
      </c>
      <c r="K142" s="14">
        <f>IF(B142="","",MONTH(B142))</f>
        <v/>
      </c>
    </row>
    <row r="143">
      <c r="A143" s="14">
        <f>IF(B143="","",COUNT($B$6:B143))</f>
        <v/>
      </c>
      <c r="B143" s="20" t="n"/>
      <c r="C143" s="5" t="n"/>
      <c r="D143" s="5" t="n"/>
      <c r="E143" s="21" t="n"/>
      <c r="F143" s="21" t="n"/>
      <c r="G143" s="21" t="n"/>
      <c r="H143" s="5" t="n"/>
      <c r="I143" s="5" t="n"/>
      <c r="J143" s="14">
        <f>IF(D143="","",IFERROR(INDEX(Kategorier!$B$2:$B$16,MATCH(D143,Kategorier!$A$2:$A$16,0)),"?"))</f>
        <v/>
      </c>
      <c r="K143" s="14">
        <f>IF(B143="","",MONTH(B143))</f>
        <v/>
      </c>
    </row>
    <row r="144">
      <c r="A144" s="14">
        <f>IF(B144="","",COUNT($B$6:B144))</f>
        <v/>
      </c>
      <c r="B144" s="20" t="n"/>
      <c r="C144" s="5" t="n"/>
      <c r="D144" s="5" t="n"/>
      <c r="E144" s="21" t="n"/>
      <c r="F144" s="21" t="n"/>
      <c r="G144" s="21" t="n"/>
      <c r="H144" s="5" t="n"/>
      <c r="I144" s="5" t="n"/>
      <c r="J144" s="14">
        <f>IF(D144="","",IFERROR(INDEX(Kategorier!$B$2:$B$16,MATCH(D144,Kategorier!$A$2:$A$16,0)),"?"))</f>
        <v/>
      </c>
      <c r="K144" s="14">
        <f>IF(B144="","",MONTH(B144))</f>
        <v/>
      </c>
    </row>
    <row r="145">
      <c r="A145" s="14">
        <f>IF(B145="","",COUNT($B$6:B145))</f>
        <v/>
      </c>
      <c r="B145" s="20" t="n"/>
      <c r="C145" s="5" t="n"/>
      <c r="D145" s="5" t="n"/>
      <c r="E145" s="21" t="n"/>
      <c r="F145" s="21" t="n"/>
      <c r="G145" s="21" t="n"/>
      <c r="H145" s="5" t="n"/>
      <c r="I145" s="5" t="n"/>
      <c r="J145" s="14">
        <f>IF(D145="","",IFERROR(INDEX(Kategorier!$B$2:$B$16,MATCH(D145,Kategorier!$A$2:$A$16,0)),"?"))</f>
        <v/>
      </c>
      <c r="K145" s="14">
        <f>IF(B145="","",MONTH(B145))</f>
        <v/>
      </c>
    </row>
    <row r="146">
      <c r="A146" s="14">
        <f>IF(B146="","",COUNT($B$6:B146))</f>
        <v/>
      </c>
      <c r="B146" s="20" t="n"/>
      <c r="C146" s="5" t="n"/>
      <c r="D146" s="5" t="n"/>
      <c r="E146" s="21" t="n"/>
      <c r="F146" s="21" t="n"/>
      <c r="G146" s="21" t="n"/>
      <c r="H146" s="5" t="n"/>
      <c r="I146" s="5" t="n"/>
      <c r="J146" s="14">
        <f>IF(D146="","",IFERROR(INDEX(Kategorier!$B$2:$B$16,MATCH(D146,Kategorier!$A$2:$A$16,0)),"?"))</f>
        <v/>
      </c>
      <c r="K146" s="14">
        <f>IF(B146="","",MONTH(B146))</f>
        <v/>
      </c>
    </row>
    <row r="147">
      <c r="A147" s="14">
        <f>IF(B147="","",COUNT($B$6:B147))</f>
        <v/>
      </c>
      <c r="B147" s="20" t="n"/>
      <c r="C147" s="5" t="n"/>
      <c r="D147" s="5" t="n"/>
      <c r="E147" s="21" t="n"/>
      <c r="F147" s="21" t="n"/>
      <c r="G147" s="21" t="n"/>
      <c r="H147" s="5" t="n"/>
      <c r="I147" s="5" t="n"/>
      <c r="J147" s="14">
        <f>IF(D147="","",IFERROR(INDEX(Kategorier!$B$2:$B$16,MATCH(D147,Kategorier!$A$2:$A$16,0)),"?"))</f>
        <v/>
      </c>
      <c r="K147" s="14">
        <f>IF(B147="","",MONTH(B147))</f>
        <v/>
      </c>
    </row>
    <row r="148">
      <c r="A148" s="14">
        <f>IF(B148="","",COUNT($B$6:B148))</f>
        <v/>
      </c>
      <c r="B148" s="20" t="n"/>
      <c r="C148" s="5" t="n"/>
      <c r="D148" s="5" t="n"/>
      <c r="E148" s="21" t="n"/>
      <c r="F148" s="21" t="n"/>
      <c r="G148" s="21" t="n"/>
      <c r="H148" s="5" t="n"/>
      <c r="I148" s="5" t="n"/>
      <c r="J148" s="14">
        <f>IF(D148="","",IFERROR(INDEX(Kategorier!$B$2:$B$16,MATCH(D148,Kategorier!$A$2:$A$16,0)),"?"))</f>
        <v/>
      </c>
      <c r="K148" s="14">
        <f>IF(B148="","",MONTH(B148))</f>
        <v/>
      </c>
    </row>
    <row r="149">
      <c r="A149" s="14">
        <f>IF(B149="","",COUNT($B$6:B149))</f>
        <v/>
      </c>
      <c r="B149" s="20" t="n"/>
      <c r="C149" s="5" t="n"/>
      <c r="D149" s="5" t="n"/>
      <c r="E149" s="21" t="n"/>
      <c r="F149" s="21" t="n"/>
      <c r="G149" s="21" t="n"/>
      <c r="H149" s="5" t="n"/>
      <c r="I149" s="5" t="n"/>
      <c r="J149" s="14">
        <f>IF(D149="","",IFERROR(INDEX(Kategorier!$B$2:$B$16,MATCH(D149,Kategorier!$A$2:$A$16,0)),"?"))</f>
        <v/>
      </c>
      <c r="K149" s="14">
        <f>IF(B149="","",MONTH(B149))</f>
        <v/>
      </c>
    </row>
    <row r="150">
      <c r="A150" s="14">
        <f>IF(B150="","",COUNT($B$6:B150))</f>
        <v/>
      </c>
      <c r="B150" s="20" t="n"/>
      <c r="C150" s="5" t="n"/>
      <c r="D150" s="5" t="n"/>
      <c r="E150" s="21" t="n"/>
      <c r="F150" s="21" t="n"/>
      <c r="G150" s="21" t="n"/>
      <c r="H150" s="5" t="n"/>
      <c r="I150" s="5" t="n"/>
      <c r="J150" s="14">
        <f>IF(D150="","",IFERROR(INDEX(Kategorier!$B$2:$B$16,MATCH(D150,Kategorier!$A$2:$A$16,0)),"?"))</f>
        <v/>
      </c>
      <c r="K150" s="14">
        <f>IF(B150="","",MONTH(B150))</f>
        <v/>
      </c>
    </row>
    <row r="151">
      <c r="A151" s="14">
        <f>IF(B151="","",COUNT($B$6:B151))</f>
        <v/>
      </c>
      <c r="B151" s="20" t="n"/>
      <c r="C151" s="5" t="n"/>
      <c r="D151" s="5" t="n"/>
      <c r="E151" s="21" t="n"/>
      <c r="F151" s="21" t="n"/>
      <c r="G151" s="21" t="n"/>
      <c r="H151" s="5" t="n"/>
      <c r="I151" s="5" t="n"/>
      <c r="J151" s="14">
        <f>IF(D151="","",IFERROR(INDEX(Kategorier!$B$2:$B$16,MATCH(D151,Kategorier!$A$2:$A$16,0)),"?"))</f>
        <v/>
      </c>
      <c r="K151" s="14">
        <f>IF(B151="","",MONTH(B151))</f>
        <v/>
      </c>
    </row>
    <row r="152">
      <c r="A152" s="14">
        <f>IF(B152="","",COUNT($B$6:B152))</f>
        <v/>
      </c>
      <c r="B152" s="20" t="n"/>
      <c r="C152" s="5" t="n"/>
      <c r="D152" s="5" t="n"/>
      <c r="E152" s="21" t="n"/>
      <c r="F152" s="21" t="n"/>
      <c r="G152" s="21" t="n"/>
      <c r="H152" s="5" t="n"/>
      <c r="I152" s="5" t="n"/>
      <c r="J152" s="14">
        <f>IF(D152="","",IFERROR(INDEX(Kategorier!$B$2:$B$16,MATCH(D152,Kategorier!$A$2:$A$16,0)),"?"))</f>
        <v/>
      </c>
      <c r="K152" s="14">
        <f>IF(B152="","",MONTH(B152))</f>
        <v/>
      </c>
    </row>
    <row r="153">
      <c r="A153" s="14">
        <f>IF(B153="","",COUNT($B$6:B153))</f>
        <v/>
      </c>
      <c r="B153" s="20" t="n"/>
      <c r="C153" s="5" t="n"/>
      <c r="D153" s="5" t="n"/>
      <c r="E153" s="21" t="n"/>
      <c r="F153" s="21" t="n"/>
      <c r="G153" s="21" t="n"/>
      <c r="H153" s="5" t="n"/>
      <c r="I153" s="5" t="n"/>
      <c r="J153" s="14">
        <f>IF(D153="","",IFERROR(INDEX(Kategorier!$B$2:$B$16,MATCH(D153,Kategorier!$A$2:$A$16,0)),"?"))</f>
        <v/>
      </c>
      <c r="K153" s="14">
        <f>IF(B153="","",MONTH(B153))</f>
        <v/>
      </c>
    </row>
    <row r="154">
      <c r="A154" s="14">
        <f>IF(B154="","",COUNT($B$6:B154))</f>
        <v/>
      </c>
      <c r="B154" s="20" t="n"/>
      <c r="C154" s="5" t="n"/>
      <c r="D154" s="5" t="n"/>
      <c r="E154" s="21" t="n"/>
      <c r="F154" s="21" t="n"/>
      <c r="G154" s="21" t="n"/>
      <c r="H154" s="5" t="n"/>
      <c r="I154" s="5" t="n"/>
      <c r="J154" s="14">
        <f>IF(D154="","",IFERROR(INDEX(Kategorier!$B$2:$B$16,MATCH(D154,Kategorier!$A$2:$A$16,0)),"?"))</f>
        <v/>
      </c>
      <c r="K154" s="14">
        <f>IF(B154="","",MONTH(B154))</f>
        <v/>
      </c>
    </row>
    <row r="155">
      <c r="A155" s="14">
        <f>IF(B155="","",COUNT($B$6:B155))</f>
        <v/>
      </c>
      <c r="B155" s="20" t="n"/>
      <c r="C155" s="5" t="n"/>
      <c r="D155" s="5" t="n"/>
      <c r="E155" s="21" t="n"/>
      <c r="F155" s="21" t="n"/>
      <c r="G155" s="21" t="n"/>
      <c r="H155" s="5" t="n"/>
      <c r="I155" s="5" t="n"/>
      <c r="J155" s="14">
        <f>IF(D155="","",IFERROR(INDEX(Kategorier!$B$2:$B$16,MATCH(D155,Kategorier!$A$2:$A$16,0)),"?"))</f>
        <v/>
      </c>
      <c r="K155" s="14">
        <f>IF(B155="","",MONTH(B155))</f>
        <v/>
      </c>
    </row>
    <row r="156">
      <c r="A156" s="14">
        <f>IF(B156="","",COUNT($B$6:B156))</f>
        <v/>
      </c>
      <c r="B156" s="20" t="n"/>
      <c r="C156" s="5" t="n"/>
      <c r="D156" s="5" t="n"/>
      <c r="E156" s="21" t="n"/>
      <c r="F156" s="21" t="n"/>
      <c r="G156" s="21" t="n"/>
      <c r="H156" s="5" t="n"/>
      <c r="I156" s="5" t="n"/>
      <c r="J156" s="14">
        <f>IF(D156="","",IFERROR(INDEX(Kategorier!$B$2:$B$16,MATCH(D156,Kategorier!$A$2:$A$16,0)),"?"))</f>
        <v/>
      </c>
      <c r="K156" s="14">
        <f>IF(B156="","",MONTH(B156))</f>
        <v/>
      </c>
    </row>
    <row r="157">
      <c r="A157" s="14">
        <f>IF(B157="","",COUNT($B$6:B157))</f>
        <v/>
      </c>
      <c r="B157" s="20" t="n"/>
      <c r="C157" s="5" t="n"/>
      <c r="D157" s="5" t="n"/>
      <c r="E157" s="21" t="n"/>
      <c r="F157" s="21" t="n"/>
      <c r="G157" s="21" t="n"/>
      <c r="H157" s="5" t="n"/>
      <c r="I157" s="5" t="n"/>
      <c r="J157" s="14">
        <f>IF(D157="","",IFERROR(INDEX(Kategorier!$B$2:$B$16,MATCH(D157,Kategorier!$A$2:$A$16,0)),"?"))</f>
        <v/>
      </c>
      <c r="K157" s="14">
        <f>IF(B157="","",MONTH(B157))</f>
        <v/>
      </c>
    </row>
    <row r="158">
      <c r="A158" s="14">
        <f>IF(B158="","",COUNT($B$6:B158))</f>
        <v/>
      </c>
      <c r="B158" s="20" t="n"/>
      <c r="C158" s="5" t="n"/>
      <c r="D158" s="5" t="n"/>
      <c r="E158" s="21" t="n"/>
      <c r="F158" s="21" t="n"/>
      <c r="G158" s="21" t="n"/>
      <c r="H158" s="5" t="n"/>
      <c r="I158" s="5" t="n"/>
      <c r="J158" s="14">
        <f>IF(D158="","",IFERROR(INDEX(Kategorier!$B$2:$B$16,MATCH(D158,Kategorier!$A$2:$A$16,0)),"?"))</f>
        <v/>
      </c>
      <c r="K158" s="14">
        <f>IF(B158="","",MONTH(B158))</f>
        <v/>
      </c>
    </row>
    <row r="159">
      <c r="A159" s="14">
        <f>IF(B159="","",COUNT($B$6:B159))</f>
        <v/>
      </c>
      <c r="B159" s="20" t="n"/>
      <c r="C159" s="5" t="n"/>
      <c r="D159" s="5" t="n"/>
      <c r="E159" s="21" t="n"/>
      <c r="F159" s="21" t="n"/>
      <c r="G159" s="21" t="n"/>
      <c r="H159" s="5" t="n"/>
      <c r="I159" s="5" t="n"/>
      <c r="J159" s="14">
        <f>IF(D159="","",IFERROR(INDEX(Kategorier!$B$2:$B$16,MATCH(D159,Kategorier!$A$2:$A$16,0)),"?"))</f>
        <v/>
      </c>
      <c r="K159" s="14">
        <f>IF(B159="","",MONTH(B159))</f>
        <v/>
      </c>
    </row>
    <row r="160">
      <c r="A160" s="14">
        <f>IF(B160="","",COUNT($B$6:B160))</f>
        <v/>
      </c>
      <c r="B160" s="20" t="n"/>
      <c r="C160" s="5" t="n"/>
      <c r="D160" s="5" t="n"/>
      <c r="E160" s="21" t="n"/>
      <c r="F160" s="21" t="n"/>
      <c r="G160" s="21" t="n"/>
      <c r="H160" s="5" t="n"/>
      <c r="I160" s="5" t="n"/>
      <c r="J160" s="14">
        <f>IF(D160="","",IFERROR(INDEX(Kategorier!$B$2:$B$16,MATCH(D160,Kategorier!$A$2:$A$16,0)),"?"))</f>
        <v/>
      </c>
      <c r="K160" s="14">
        <f>IF(B160="","",MONTH(B160))</f>
        <v/>
      </c>
    </row>
    <row r="161">
      <c r="A161" s="14">
        <f>IF(B161="","",COUNT($B$6:B161))</f>
        <v/>
      </c>
      <c r="B161" s="20" t="n"/>
      <c r="C161" s="5" t="n"/>
      <c r="D161" s="5" t="n"/>
      <c r="E161" s="21" t="n"/>
      <c r="F161" s="21" t="n"/>
      <c r="G161" s="21" t="n"/>
      <c r="H161" s="5" t="n"/>
      <c r="I161" s="5" t="n"/>
      <c r="J161" s="14">
        <f>IF(D161="","",IFERROR(INDEX(Kategorier!$B$2:$B$16,MATCH(D161,Kategorier!$A$2:$A$16,0)),"?"))</f>
        <v/>
      </c>
      <c r="K161" s="14">
        <f>IF(B161="","",MONTH(B161))</f>
        <v/>
      </c>
    </row>
    <row r="162">
      <c r="A162" s="14">
        <f>IF(B162="","",COUNT($B$6:B162))</f>
        <v/>
      </c>
      <c r="B162" s="20" t="n"/>
      <c r="C162" s="5" t="n"/>
      <c r="D162" s="5" t="n"/>
      <c r="E162" s="21" t="n"/>
      <c r="F162" s="21" t="n"/>
      <c r="G162" s="21" t="n"/>
      <c r="H162" s="5" t="n"/>
      <c r="I162" s="5" t="n"/>
      <c r="J162" s="14">
        <f>IF(D162="","",IFERROR(INDEX(Kategorier!$B$2:$B$16,MATCH(D162,Kategorier!$A$2:$A$16,0)),"?"))</f>
        <v/>
      </c>
      <c r="K162" s="14">
        <f>IF(B162="","",MONTH(B162))</f>
        <v/>
      </c>
    </row>
    <row r="163">
      <c r="A163" s="14">
        <f>IF(B163="","",COUNT($B$6:B163))</f>
        <v/>
      </c>
      <c r="B163" s="20" t="n"/>
      <c r="C163" s="5" t="n"/>
      <c r="D163" s="5" t="n"/>
      <c r="E163" s="21" t="n"/>
      <c r="F163" s="21" t="n"/>
      <c r="G163" s="21" t="n"/>
      <c r="H163" s="5" t="n"/>
      <c r="I163" s="5" t="n"/>
      <c r="J163" s="14">
        <f>IF(D163="","",IFERROR(INDEX(Kategorier!$B$2:$B$16,MATCH(D163,Kategorier!$A$2:$A$16,0)),"?"))</f>
        <v/>
      </c>
      <c r="K163" s="14">
        <f>IF(B163="","",MONTH(B163))</f>
        <v/>
      </c>
    </row>
    <row r="164">
      <c r="A164" s="14">
        <f>IF(B164="","",COUNT($B$6:B164))</f>
        <v/>
      </c>
      <c r="B164" s="20" t="n"/>
      <c r="C164" s="5" t="n"/>
      <c r="D164" s="5" t="n"/>
      <c r="E164" s="21" t="n"/>
      <c r="F164" s="21" t="n"/>
      <c r="G164" s="21" t="n"/>
      <c r="H164" s="5" t="n"/>
      <c r="I164" s="5" t="n"/>
      <c r="J164" s="14">
        <f>IF(D164="","",IFERROR(INDEX(Kategorier!$B$2:$B$16,MATCH(D164,Kategorier!$A$2:$A$16,0)),"?"))</f>
        <v/>
      </c>
      <c r="K164" s="14">
        <f>IF(B164="","",MONTH(B164))</f>
        <v/>
      </c>
    </row>
    <row r="165">
      <c r="A165" s="14">
        <f>IF(B165="","",COUNT($B$6:B165))</f>
        <v/>
      </c>
      <c r="B165" s="20" t="n"/>
      <c r="C165" s="5" t="n"/>
      <c r="D165" s="5" t="n"/>
      <c r="E165" s="21" t="n"/>
      <c r="F165" s="21" t="n"/>
      <c r="G165" s="21" t="n"/>
      <c r="H165" s="5" t="n"/>
      <c r="I165" s="5" t="n"/>
      <c r="J165" s="14">
        <f>IF(D165="","",IFERROR(INDEX(Kategorier!$B$2:$B$16,MATCH(D165,Kategorier!$A$2:$A$16,0)),"?"))</f>
        <v/>
      </c>
      <c r="K165" s="14">
        <f>IF(B165="","",MONTH(B165))</f>
        <v/>
      </c>
    </row>
    <row r="166">
      <c r="A166" s="14">
        <f>IF(B166="","",COUNT($B$6:B166))</f>
        <v/>
      </c>
      <c r="B166" s="20" t="n"/>
      <c r="C166" s="5" t="n"/>
      <c r="D166" s="5" t="n"/>
      <c r="E166" s="21" t="n"/>
      <c r="F166" s="21" t="n"/>
      <c r="G166" s="21" t="n"/>
      <c r="H166" s="5" t="n"/>
      <c r="I166" s="5" t="n"/>
      <c r="J166" s="14">
        <f>IF(D166="","",IFERROR(INDEX(Kategorier!$B$2:$B$16,MATCH(D166,Kategorier!$A$2:$A$16,0)),"?"))</f>
        <v/>
      </c>
      <c r="K166" s="14">
        <f>IF(B166="","",MONTH(B166))</f>
        <v/>
      </c>
    </row>
    <row r="167">
      <c r="A167" s="14">
        <f>IF(B167="","",COUNT($B$6:B167))</f>
        <v/>
      </c>
      <c r="B167" s="20" t="n"/>
      <c r="C167" s="5" t="n"/>
      <c r="D167" s="5" t="n"/>
      <c r="E167" s="21" t="n"/>
      <c r="F167" s="21" t="n"/>
      <c r="G167" s="21" t="n"/>
      <c r="H167" s="5" t="n"/>
      <c r="I167" s="5" t="n"/>
      <c r="J167" s="14">
        <f>IF(D167="","",IFERROR(INDEX(Kategorier!$B$2:$B$16,MATCH(D167,Kategorier!$A$2:$A$16,0)),"?"))</f>
        <v/>
      </c>
      <c r="K167" s="14">
        <f>IF(B167="","",MONTH(B167))</f>
        <v/>
      </c>
    </row>
    <row r="168">
      <c r="A168" s="14">
        <f>IF(B168="","",COUNT($B$6:B168))</f>
        <v/>
      </c>
      <c r="B168" s="20" t="n"/>
      <c r="C168" s="5" t="n"/>
      <c r="D168" s="5" t="n"/>
      <c r="E168" s="21" t="n"/>
      <c r="F168" s="21" t="n"/>
      <c r="G168" s="21" t="n"/>
      <c r="H168" s="5" t="n"/>
      <c r="I168" s="5" t="n"/>
      <c r="J168" s="14">
        <f>IF(D168="","",IFERROR(INDEX(Kategorier!$B$2:$B$16,MATCH(D168,Kategorier!$A$2:$A$16,0)),"?"))</f>
        <v/>
      </c>
      <c r="K168" s="14">
        <f>IF(B168="","",MONTH(B168))</f>
        <v/>
      </c>
    </row>
    <row r="169">
      <c r="A169" s="14">
        <f>IF(B169="","",COUNT($B$6:B169))</f>
        <v/>
      </c>
      <c r="B169" s="20" t="n"/>
      <c r="C169" s="5" t="n"/>
      <c r="D169" s="5" t="n"/>
      <c r="E169" s="21" t="n"/>
      <c r="F169" s="21" t="n"/>
      <c r="G169" s="21" t="n"/>
      <c r="H169" s="5" t="n"/>
      <c r="I169" s="5" t="n"/>
      <c r="J169" s="14">
        <f>IF(D169="","",IFERROR(INDEX(Kategorier!$B$2:$B$16,MATCH(D169,Kategorier!$A$2:$A$16,0)),"?"))</f>
        <v/>
      </c>
      <c r="K169" s="14">
        <f>IF(B169="","",MONTH(B169))</f>
        <v/>
      </c>
    </row>
    <row r="170">
      <c r="A170" s="14">
        <f>IF(B170="","",COUNT($B$6:B170))</f>
        <v/>
      </c>
      <c r="B170" s="20" t="n"/>
      <c r="C170" s="5" t="n"/>
      <c r="D170" s="5" t="n"/>
      <c r="E170" s="21" t="n"/>
      <c r="F170" s="21" t="n"/>
      <c r="G170" s="21" t="n"/>
      <c r="H170" s="5" t="n"/>
      <c r="I170" s="5" t="n"/>
      <c r="J170" s="14">
        <f>IF(D170="","",IFERROR(INDEX(Kategorier!$B$2:$B$16,MATCH(D170,Kategorier!$A$2:$A$16,0)),"?"))</f>
        <v/>
      </c>
      <c r="K170" s="14">
        <f>IF(B170="","",MONTH(B170))</f>
        <v/>
      </c>
    </row>
    <row r="171">
      <c r="A171" s="14">
        <f>IF(B171="","",COUNT($B$6:B171))</f>
        <v/>
      </c>
      <c r="B171" s="20" t="n"/>
      <c r="C171" s="5" t="n"/>
      <c r="D171" s="5" t="n"/>
      <c r="E171" s="21" t="n"/>
      <c r="F171" s="21" t="n"/>
      <c r="G171" s="21" t="n"/>
      <c r="H171" s="5" t="n"/>
      <c r="I171" s="5" t="n"/>
      <c r="J171" s="14">
        <f>IF(D171="","",IFERROR(INDEX(Kategorier!$B$2:$B$16,MATCH(D171,Kategorier!$A$2:$A$16,0)),"?"))</f>
        <v/>
      </c>
      <c r="K171" s="14">
        <f>IF(B171="","",MONTH(B171))</f>
        <v/>
      </c>
    </row>
    <row r="172">
      <c r="A172" s="14">
        <f>IF(B172="","",COUNT($B$6:B172))</f>
        <v/>
      </c>
      <c r="B172" s="20" t="n"/>
      <c r="C172" s="5" t="n"/>
      <c r="D172" s="5" t="n"/>
      <c r="E172" s="21" t="n"/>
      <c r="F172" s="21" t="n"/>
      <c r="G172" s="21" t="n"/>
      <c r="H172" s="5" t="n"/>
      <c r="I172" s="5" t="n"/>
      <c r="J172" s="14">
        <f>IF(D172="","",IFERROR(INDEX(Kategorier!$B$2:$B$16,MATCH(D172,Kategorier!$A$2:$A$16,0)),"?"))</f>
        <v/>
      </c>
      <c r="K172" s="14">
        <f>IF(B172="","",MONTH(B172))</f>
        <v/>
      </c>
    </row>
    <row r="173">
      <c r="A173" s="14">
        <f>IF(B173="","",COUNT($B$6:B173))</f>
        <v/>
      </c>
      <c r="B173" s="20" t="n"/>
      <c r="C173" s="5" t="n"/>
      <c r="D173" s="5" t="n"/>
      <c r="E173" s="21" t="n"/>
      <c r="F173" s="21" t="n"/>
      <c r="G173" s="21" t="n"/>
      <c r="H173" s="5" t="n"/>
      <c r="I173" s="5" t="n"/>
      <c r="J173" s="14">
        <f>IF(D173="","",IFERROR(INDEX(Kategorier!$B$2:$B$16,MATCH(D173,Kategorier!$A$2:$A$16,0)),"?"))</f>
        <v/>
      </c>
      <c r="K173" s="14">
        <f>IF(B173="","",MONTH(B173))</f>
        <v/>
      </c>
    </row>
    <row r="174">
      <c r="A174" s="14">
        <f>IF(B174="","",COUNT($B$6:B174))</f>
        <v/>
      </c>
      <c r="B174" s="20" t="n"/>
      <c r="C174" s="5" t="n"/>
      <c r="D174" s="5" t="n"/>
      <c r="E174" s="21" t="n"/>
      <c r="F174" s="21" t="n"/>
      <c r="G174" s="21" t="n"/>
      <c r="H174" s="5" t="n"/>
      <c r="I174" s="5" t="n"/>
      <c r="J174" s="14">
        <f>IF(D174="","",IFERROR(INDEX(Kategorier!$B$2:$B$16,MATCH(D174,Kategorier!$A$2:$A$16,0)),"?"))</f>
        <v/>
      </c>
      <c r="K174" s="14">
        <f>IF(B174="","",MONTH(B174))</f>
        <v/>
      </c>
    </row>
    <row r="175">
      <c r="A175" s="14">
        <f>IF(B175="","",COUNT($B$6:B175))</f>
        <v/>
      </c>
      <c r="B175" s="20" t="n"/>
      <c r="C175" s="5" t="n"/>
      <c r="D175" s="5" t="n"/>
      <c r="E175" s="21" t="n"/>
      <c r="F175" s="21" t="n"/>
      <c r="G175" s="21" t="n"/>
      <c r="H175" s="5" t="n"/>
      <c r="I175" s="5" t="n"/>
      <c r="J175" s="14">
        <f>IF(D175="","",IFERROR(INDEX(Kategorier!$B$2:$B$16,MATCH(D175,Kategorier!$A$2:$A$16,0)),"?"))</f>
        <v/>
      </c>
      <c r="K175" s="14">
        <f>IF(B175="","",MONTH(B175))</f>
        <v/>
      </c>
    </row>
    <row r="176">
      <c r="A176" s="14">
        <f>IF(B176="","",COUNT($B$6:B176))</f>
        <v/>
      </c>
      <c r="B176" s="20" t="n"/>
      <c r="C176" s="5" t="n"/>
      <c r="D176" s="5" t="n"/>
      <c r="E176" s="21" t="n"/>
      <c r="F176" s="21" t="n"/>
      <c r="G176" s="21" t="n"/>
      <c r="H176" s="5" t="n"/>
      <c r="I176" s="5" t="n"/>
      <c r="J176" s="14">
        <f>IF(D176="","",IFERROR(INDEX(Kategorier!$B$2:$B$16,MATCH(D176,Kategorier!$A$2:$A$16,0)),"?"))</f>
        <v/>
      </c>
      <c r="K176" s="14">
        <f>IF(B176="","",MONTH(B176))</f>
        <v/>
      </c>
    </row>
    <row r="177">
      <c r="A177" s="14">
        <f>IF(B177="","",COUNT($B$6:B177))</f>
        <v/>
      </c>
      <c r="B177" s="20" t="n"/>
      <c r="C177" s="5" t="n"/>
      <c r="D177" s="5" t="n"/>
      <c r="E177" s="21" t="n"/>
      <c r="F177" s="21" t="n"/>
      <c r="G177" s="21" t="n"/>
      <c r="H177" s="5" t="n"/>
      <c r="I177" s="5" t="n"/>
      <c r="J177" s="14">
        <f>IF(D177="","",IFERROR(INDEX(Kategorier!$B$2:$B$16,MATCH(D177,Kategorier!$A$2:$A$16,0)),"?"))</f>
        <v/>
      </c>
      <c r="K177" s="14">
        <f>IF(B177="","",MONTH(B177))</f>
        <v/>
      </c>
    </row>
    <row r="178">
      <c r="A178" s="14">
        <f>IF(B178="","",COUNT($B$6:B178))</f>
        <v/>
      </c>
      <c r="B178" s="20" t="n"/>
      <c r="C178" s="5" t="n"/>
      <c r="D178" s="5" t="n"/>
      <c r="E178" s="21" t="n"/>
      <c r="F178" s="21" t="n"/>
      <c r="G178" s="21" t="n"/>
      <c r="H178" s="5" t="n"/>
      <c r="I178" s="5" t="n"/>
      <c r="J178" s="14">
        <f>IF(D178="","",IFERROR(INDEX(Kategorier!$B$2:$B$16,MATCH(D178,Kategorier!$A$2:$A$16,0)),"?"))</f>
        <v/>
      </c>
      <c r="K178" s="14">
        <f>IF(B178="","",MONTH(B178))</f>
        <v/>
      </c>
    </row>
    <row r="179">
      <c r="A179" s="14">
        <f>IF(B179="","",COUNT($B$6:B179))</f>
        <v/>
      </c>
      <c r="B179" s="20" t="n"/>
      <c r="C179" s="5" t="n"/>
      <c r="D179" s="5" t="n"/>
      <c r="E179" s="21" t="n"/>
      <c r="F179" s="21" t="n"/>
      <c r="G179" s="21" t="n"/>
      <c r="H179" s="5" t="n"/>
      <c r="I179" s="5" t="n"/>
      <c r="J179" s="14">
        <f>IF(D179="","",IFERROR(INDEX(Kategorier!$B$2:$B$16,MATCH(D179,Kategorier!$A$2:$A$16,0)),"?"))</f>
        <v/>
      </c>
      <c r="K179" s="14">
        <f>IF(B179="","",MONTH(B179))</f>
        <v/>
      </c>
    </row>
    <row r="180">
      <c r="A180" s="14">
        <f>IF(B180="","",COUNT($B$6:B180))</f>
        <v/>
      </c>
      <c r="B180" s="20" t="n"/>
      <c r="C180" s="5" t="n"/>
      <c r="D180" s="5" t="n"/>
      <c r="E180" s="21" t="n"/>
      <c r="F180" s="21" t="n"/>
      <c r="G180" s="21" t="n"/>
      <c r="H180" s="5" t="n"/>
      <c r="I180" s="5" t="n"/>
      <c r="J180" s="14">
        <f>IF(D180="","",IFERROR(INDEX(Kategorier!$B$2:$B$16,MATCH(D180,Kategorier!$A$2:$A$16,0)),"?"))</f>
        <v/>
      </c>
      <c r="K180" s="14">
        <f>IF(B180="","",MONTH(B180))</f>
        <v/>
      </c>
    </row>
    <row r="181">
      <c r="A181" s="14">
        <f>IF(B181="","",COUNT($B$6:B181))</f>
        <v/>
      </c>
      <c r="B181" s="20" t="n"/>
      <c r="C181" s="5" t="n"/>
      <c r="D181" s="5" t="n"/>
      <c r="E181" s="21" t="n"/>
      <c r="F181" s="21" t="n"/>
      <c r="G181" s="21" t="n"/>
      <c r="H181" s="5" t="n"/>
      <c r="I181" s="5" t="n"/>
      <c r="J181" s="14">
        <f>IF(D181="","",IFERROR(INDEX(Kategorier!$B$2:$B$16,MATCH(D181,Kategorier!$A$2:$A$16,0)),"?"))</f>
        <v/>
      </c>
      <c r="K181" s="14">
        <f>IF(B181="","",MONTH(B181))</f>
        <v/>
      </c>
    </row>
    <row r="182">
      <c r="A182" s="14">
        <f>IF(B182="","",COUNT($B$6:B182))</f>
        <v/>
      </c>
      <c r="B182" s="20" t="n"/>
      <c r="C182" s="5" t="n"/>
      <c r="D182" s="5" t="n"/>
      <c r="E182" s="21" t="n"/>
      <c r="F182" s="21" t="n"/>
      <c r="G182" s="21" t="n"/>
      <c r="H182" s="5" t="n"/>
      <c r="I182" s="5" t="n"/>
      <c r="J182" s="14">
        <f>IF(D182="","",IFERROR(INDEX(Kategorier!$B$2:$B$16,MATCH(D182,Kategorier!$A$2:$A$16,0)),"?"))</f>
        <v/>
      </c>
      <c r="K182" s="14">
        <f>IF(B182="","",MONTH(B182))</f>
        <v/>
      </c>
    </row>
    <row r="183">
      <c r="A183" s="14">
        <f>IF(B183="","",COUNT($B$6:B183))</f>
        <v/>
      </c>
      <c r="B183" s="20" t="n"/>
      <c r="C183" s="5" t="n"/>
      <c r="D183" s="5" t="n"/>
      <c r="E183" s="21" t="n"/>
      <c r="F183" s="21" t="n"/>
      <c r="G183" s="21" t="n"/>
      <c r="H183" s="5" t="n"/>
      <c r="I183" s="5" t="n"/>
      <c r="J183" s="14">
        <f>IF(D183="","",IFERROR(INDEX(Kategorier!$B$2:$B$16,MATCH(D183,Kategorier!$A$2:$A$16,0)),"?"))</f>
        <v/>
      </c>
      <c r="K183" s="14">
        <f>IF(B183="","",MONTH(B183))</f>
        <v/>
      </c>
    </row>
    <row r="184">
      <c r="A184" s="14">
        <f>IF(B184="","",COUNT($B$6:B184))</f>
        <v/>
      </c>
      <c r="B184" s="20" t="n"/>
      <c r="C184" s="5" t="n"/>
      <c r="D184" s="5" t="n"/>
      <c r="E184" s="21" t="n"/>
      <c r="F184" s="21" t="n"/>
      <c r="G184" s="21" t="n"/>
      <c r="H184" s="5" t="n"/>
      <c r="I184" s="5" t="n"/>
      <c r="J184" s="14">
        <f>IF(D184="","",IFERROR(INDEX(Kategorier!$B$2:$B$16,MATCH(D184,Kategorier!$A$2:$A$16,0)),"?"))</f>
        <v/>
      </c>
      <c r="K184" s="14">
        <f>IF(B184="","",MONTH(B184))</f>
        <v/>
      </c>
    </row>
    <row r="185">
      <c r="A185" s="14">
        <f>IF(B185="","",COUNT($B$6:B185))</f>
        <v/>
      </c>
      <c r="B185" s="20" t="n"/>
      <c r="C185" s="5" t="n"/>
      <c r="D185" s="5" t="n"/>
      <c r="E185" s="21" t="n"/>
      <c r="F185" s="21" t="n"/>
      <c r="G185" s="21" t="n"/>
      <c r="H185" s="5" t="n"/>
      <c r="I185" s="5" t="n"/>
      <c r="J185" s="14">
        <f>IF(D185="","",IFERROR(INDEX(Kategorier!$B$2:$B$16,MATCH(D185,Kategorier!$A$2:$A$16,0)),"?"))</f>
        <v/>
      </c>
      <c r="K185" s="14">
        <f>IF(B185="","",MONTH(B185))</f>
        <v/>
      </c>
    </row>
    <row r="186">
      <c r="A186" s="14">
        <f>IF(B186="","",COUNT($B$6:B186))</f>
        <v/>
      </c>
      <c r="B186" s="20" t="n"/>
      <c r="C186" s="5" t="n"/>
      <c r="D186" s="5" t="n"/>
      <c r="E186" s="21" t="n"/>
      <c r="F186" s="21" t="n"/>
      <c r="G186" s="21" t="n"/>
      <c r="H186" s="5" t="n"/>
      <c r="I186" s="5" t="n"/>
      <c r="J186" s="14">
        <f>IF(D186="","",IFERROR(INDEX(Kategorier!$B$2:$B$16,MATCH(D186,Kategorier!$A$2:$A$16,0)),"?"))</f>
        <v/>
      </c>
      <c r="K186" s="14">
        <f>IF(B186="","",MONTH(B186))</f>
        <v/>
      </c>
    </row>
    <row r="187">
      <c r="A187" s="14">
        <f>IF(B187="","",COUNT($B$6:B187))</f>
        <v/>
      </c>
      <c r="B187" s="20" t="n"/>
      <c r="C187" s="5" t="n"/>
      <c r="D187" s="5" t="n"/>
      <c r="E187" s="21" t="n"/>
      <c r="F187" s="21" t="n"/>
      <c r="G187" s="21" t="n"/>
      <c r="H187" s="5" t="n"/>
      <c r="I187" s="5" t="n"/>
      <c r="J187" s="14">
        <f>IF(D187="","",IFERROR(INDEX(Kategorier!$B$2:$B$16,MATCH(D187,Kategorier!$A$2:$A$16,0)),"?"))</f>
        <v/>
      </c>
      <c r="K187" s="14">
        <f>IF(B187="","",MONTH(B187))</f>
        <v/>
      </c>
    </row>
    <row r="188">
      <c r="A188" s="14">
        <f>IF(B188="","",COUNT($B$6:B188))</f>
        <v/>
      </c>
      <c r="B188" s="20" t="n"/>
      <c r="C188" s="5" t="n"/>
      <c r="D188" s="5" t="n"/>
      <c r="E188" s="21" t="n"/>
      <c r="F188" s="21" t="n"/>
      <c r="G188" s="21" t="n"/>
      <c r="H188" s="5" t="n"/>
      <c r="I188" s="5" t="n"/>
      <c r="J188" s="14">
        <f>IF(D188="","",IFERROR(INDEX(Kategorier!$B$2:$B$16,MATCH(D188,Kategorier!$A$2:$A$16,0)),"?"))</f>
        <v/>
      </c>
      <c r="K188" s="14">
        <f>IF(B188="","",MONTH(B188))</f>
        <v/>
      </c>
    </row>
    <row r="189">
      <c r="A189" s="14">
        <f>IF(B189="","",COUNT($B$6:B189))</f>
        <v/>
      </c>
      <c r="B189" s="20" t="n"/>
      <c r="C189" s="5" t="n"/>
      <c r="D189" s="5" t="n"/>
      <c r="E189" s="21" t="n"/>
      <c r="F189" s="21" t="n"/>
      <c r="G189" s="21" t="n"/>
      <c r="H189" s="5" t="n"/>
      <c r="I189" s="5" t="n"/>
      <c r="J189" s="14">
        <f>IF(D189="","",IFERROR(INDEX(Kategorier!$B$2:$B$16,MATCH(D189,Kategorier!$A$2:$A$16,0)),"?"))</f>
        <v/>
      </c>
      <c r="K189" s="14">
        <f>IF(B189="","",MONTH(B189))</f>
        <v/>
      </c>
    </row>
    <row r="190">
      <c r="A190" s="14">
        <f>IF(B190="","",COUNT($B$6:B190))</f>
        <v/>
      </c>
      <c r="B190" s="20" t="n"/>
      <c r="C190" s="5" t="n"/>
      <c r="D190" s="5" t="n"/>
      <c r="E190" s="21" t="n"/>
      <c r="F190" s="21" t="n"/>
      <c r="G190" s="21" t="n"/>
      <c r="H190" s="5" t="n"/>
      <c r="I190" s="5" t="n"/>
      <c r="J190" s="14">
        <f>IF(D190="","",IFERROR(INDEX(Kategorier!$B$2:$B$16,MATCH(D190,Kategorier!$A$2:$A$16,0)),"?"))</f>
        <v/>
      </c>
      <c r="K190" s="14">
        <f>IF(B190="","",MONTH(B190))</f>
        <v/>
      </c>
    </row>
    <row r="191">
      <c r="A191" s="14">
        <f>IF(B191="","",COUNT($B$6:B191))</f>
        <v/>
      </c>
      <c r="B191" s="20" t="n"/>
      <c r="C191" s="5" t="n"/>
      <c r="D191" s="5" t="n"/>
      <c r="E191" s="21" t="n"/>
      <c r="F191" s="21" t="n"/>
      <c r="G191" s="21" t="n"/>
      <c r="H191" s="5" t="n"/>
      <c r="I191" s="5" t="n"/>
      <c r="J191" s="14">
        <f>IF(D191="","",IFERROR(INDEX(Kategorier!$B$2:$B$16,MATCH(D191,Kategorier!$A$2:$A$16,0)),"?"))</f>
        <v/>
      </c>
      <c r="K191" s="14">
        <f>IF(B191="","",MONTH(B191))</f>
        <v/>
      </c>
    </row>
    <row r="192">
      <c r="A192" s="14">
        <f>IF(B192="","",COUNT($B$6:B192))</f>
        <v/>
      </c>
      <c r="B192" s="20" t="n"/>
      <c r="C192" s="5" t="n"/>
      <c r="D192" s="5" t="n"/>
      <c r="E192" s="21" t="n"/>
      <c r="F192" s="21" t="n"/>
      <c r="G192" s="21" t="n"/>
      <c r="H192" s="5" t="n"/>
      <c r="I192" s="5" t="n"/>
      <c r="J192" s="14">
        <f>IF(D192="","",IFERROR(INDEX(Kategorier!$B$2:$B$16,MATCH(D192,Kategorier!$A$2:$A$16,0)),"?"))</f>
        <v/>
      </c>
      <c r="K192" s="14">
        <f>IF(B192="","",MONTH(B192))</f>
        <v/>
      </c>
    </row>
    <row r="193">
      <c r="A193" s="14">
        <f>IF(B193="","",COUNT($B$6:B193))</f>
        <v/>
      </c>
      <c r="B193" s="20" t="n"/>
      <c r="C193" s="5" t="n"/>
      <c r="D193" s="5" t="n"/>
      <c r="E193" s="21" t="n"/>
      <c r="F193" s="21" t="n"/>
      <c r="G193" s="21" t="n"/>
      <c r="H193" s="5" t="n"/>
      <c r="I193" s="5" t="n"/>
      <c r="J193" s="14">
        <f>IF(D193="","",IFERROR(INDEX(Kategorier!$B$2:$B$16,MATCH(D193,Kategorier!$A$2:$A$16,0)),"?"))</f>
        <v/>
      </c>
      <c r="K193" s="14">
        <f>IF(B193="","",MONTH(B193))</f>
        <v/>
      </c>
    </row>
    <row r="194">
      <c r="A194" s="14">
        <f>IF(B194="","",COUNT($B$6:B194))</f>
        <v/>
      </c>
      <c r="B194" s="20" t="n"/>
      <c r="C194" s="5" t="n"/>
      <c r="D194" s="5" t="n"/>
      <c r="E194" s="21" t="n"/>
      <c r="F194" s="21" t="n"/>
      <c r="G194" s="21" t="n"/>
      <c r="H194" s="5" t="n"/>
      <c r="I194" s="5" t="n"/>
      <c r="J194" s="14">
        <f>IF(D194="","",IFERROR(INDEX(Kategorier!$B$2:$B$16,MATCH(D194,Kategorier!$A$2:$A$16,0)),"?"))</f>
        <v/>
      </c>
      <c r="K194" s="14">
        <f>IF(B194="","",MONTH(B194))</f>
        <v/>
      </c>
    </row>
    <row r="195">
      <c r="A195" s="14">
        <f>IF(B195="","",COUNT($B$6:B195))</f>
        <v/>
      </c>
      <c r="B195" s="20" t="n"/>
      <c r="C195" s="5" t="n"/>
      <c r="D195" s="5" t="n"/>
      <c r="E195" s="21" t="n"/>
      <c r="F195" s="21" t="n"/>
      <c r="G195" s="21" t="n"/>
      <c r="H195" s="5" t="n"/>
      <c r="I195" s="5" t="n"/>
      <c r="J195" s="14">
        <f>IF(D195="","",IFERROR(INDEX(Kategorier!$B$2:$B$16,MATCH(D195,Kategorier!$A$2:$A$16,0)),"?"))</f>
        <v/>
      </c>
      <c r="K195" s="14">
        <f>IF(B195="","",MONTH(B195))</f>
        <v/>
      </c>
    </row>
    <row r="196">
      <c r="A196" s="14">
        <f>IF(B196="","",COUNT($B$6:B196))</f>
        <v/>
      </c>
      <c r="B196" s="20" t="n"/>
      <c r="C196" s="5" t="n"/>
      <c r="D196" s="5" t="n"/>
      <c r="E196" s="21" t="n"/>
      <c r="F196" s="21" t="n"/>
      <c r="G196" s="21" t="n"/>
      <c r="H196" s="5" t="n"/>
      <c r="I196" s="5" t="n"/>
      <c r="J196" s="14">
        <f>IF(D196="","",IFERROR(INDEX(Kategorier!$B$2:$B$16,MATCH(D196,Kategorier!$A$2:$A$16,0)),"?"))</f>
        <v/>
      </c>
      <c r="K196" s="14">
        <f>IF(B196="","",MONTH(B196))</f>
        <v/>
      </c>
    </row>
    <row r="197">
      <c r="A197" s="14">
        <f>IF(B197="","",COUNT($B$6:B197))</f>
        <v/>
      </c>
      <c r="B197" s="20" t="n"/>
      <c r="C197" s="5" t="n"/>
      <c r="D197" s="5" t="n"/>
      <c r="E197" s="21" t="n"/>
      <c r="F197" s="21" t="n"/>
      <c r="G197" s="21" t="n"/>
      <c r="H197" s="5" t="n"/>
      <c r="I197" s="5" t="n"/>
      <c r="J197" s="14">
        <f>IF(D197="","",IFERROR(INDEX(Kategorier!$B$2:$B$16,MATCH(D197,Kategorier!$A$2:$A$16,0)),"?"))</f>
        <v/>
      </c>
      <c r="K197" s="14">
        <f>IF(B197="","",MONTH(B197))</f>
        <v/>
      </c>
    </row>
    <row r="198">
      <c r="A198" s="14">
        <f>IF(B198="","",COUNT($B$6:B198))</f>
        <v/>
      </c>
      <c r="B198" s="20" t="n"/>
      <c r="C198" s="5" t="n"/>
      <c r="D198" s="5" t="n"/>
      <c r="E198" s="21" t="n"/>
      <c r="F198" s="21" t="n"/>
      <c r="G198" s="21" t="n"/>
      <c r="H198" s="5" t="n"/>
      <c r="I198" s="5" t="n"/>
      <c r="J198" s="14">
        <f>IF(D198="","",IFERROR(INDEX(Kategorier!$B$2:$B$16,MATCH(D198,Kategorier!$A$2:$A$16,0)),"?"))</f>
        <v/>
      </c>
      <c r="K198" s="14">
        <f>IF(B198="","",MONTH(B198))</f>
        <v/>
      </c>
    </row>
    <row r="199">
      <c r="A199" s="14">
        <f>IF(B199="","",COUNT($B$6:B199))</f>
        <v/>
      </c>
      <c r="B199" s="20" t="n"/>
      <c r="C199" s="5" t="n"/>
      <c r="D199" s="5" t="n"/>
      <c r="E199" s="21" t="n"/>
      <c r="F199" s="21" t="n"/>
      <c r="G199" s="21" t="n"/>
      <c r="H199" s="5" t="n"/>
      <c r="I199" s="5" t="n"/>
      <c r="J199" s="14">
        <f>IF(D199="","",IFERROR(INDEX(Kategorier!$B$2:$B$16,MATCH(D199,Kategorier!$A$2:$A$16,0)),"?"))</f>
        <v/>
      </c>
      <c r="K199" s="14">
        <f>IF(B199="","",MONTH(B199))</f>
        <v/>
      </c>
    </row>
    <row r="200">
      <c r="A200" s="14">
        <f>IF(B200="","",COUNT($B$6:B200))</f>
        <v/>
      </c>
      <c r="B200" s="20" t="n"/>
      <c r="C200" s="5" t="n"/>
      <c r="D200" s="5" t="n"/>
      <c r="E200" s="21" t="n"/>
      <c r="F200" s="21" t="n"/>
      <c r="G200" s="21" t="n"/>
      <c r="H200" s="5" t="n"/>
      <c r="I200" s="5" t="n"/>
      <c r="J200" s="14">
        <f>IF(D200="","",IFERROR(INDEX(Kategorier!$B$2:$B$16,MATCH(D200,Kategorier!$A$2:$A$16,0)),"?"))</f>
        <v/>
      </c>
      <c r="K200" s="14">
        <f>IF(B200="","",MONTH(B200))</f>
        <v/>
      </c>
    </row>
    <row r="201">
      <c r="A201" s="14">
        <f>IF(B201="","",COUNT($B$6:B201))</f>
        <v/>
      </c>
      <c r="B201" s="20" t="n"/>
      <c r="C201" s="5" t="n"/>
      <c r="D201" s="5" t="n"/>
      <c r="E201" s="21" t="n"/>
      <c r="F201" s="21" t="n"/>
      <c r="G201" s="21" t="n"/>
      <c r="H201" s="5" t="n"/>
      <c r="I201" s="5" t="n"/>
      <c r="J201" s="14">
        <f>IF(D201="","",IFERROR(INDEX(Kategorier!$B$2:$B$16,MATCH(D201,Kategorier!$A$2:$A$16,0)),"?"))</f>
        <v/>
      </c>
      <c r="K201" s="14">
        <f>IF(B201="","",MONTH(B201))</f>
        <v/>
      </c>
    </row>
    <row r="202">
      <c r="A202" s="14">
        <f>IF(B202="","",COUNT($B$6:B202))</f>
        <v/>
      </c>
      <c r="B202" s="20" t="n"/>
      <c r="C202" s="5" t="n"/>
      <c r="D202" s="5" t="n"/>
      <c r="E202" s="21" t="n"/>
      <c r="F202" s="21" t="n"/>
      <c r="G202" s="21" t="n"/>
      <c r="H202" s="5" t="n"/>
      <c r="I202" s="5" t="n"/>
      <c r="J202" s="14">
        <f>IF(D202="","",IFERROR(INDEX(Kategorier!$B$2:$B$16,MATCH(D202,Kategorier!$A$2:$A$16,0)),"?"))</f>
        <v/>
      </c>
      <c r="K202" s="14">
        <f>IF(B202="","",MONTH(B202))</f>
        <v/>
      </c>
    </row>
    <row r="203">
      <c r="A203" s="14">
        <f>IF(B203="","",COUNT($B$6:B203))</f>
        <v/>
      </c>
      <c r="B203" s="20" t="n"/>
      <c r="C203" s="5" t="n"/>
      <c r="D203" s="5" t="n"/>
      <c r="E203" s="21" t="n"/>
      <c r="F203" s="21" t="n"/>
      <c r="G203" s="21" t="n"/>
      <c r="H203" s="5" t="n"/>
      <c r="I203" s="5" t="n"/>
      <c r="J203" s="14">
        <f>IF(D203="","",IFERROR(INDEX(Kategorier!$B$2:$B$16,MATCH(D203,Kategorier!$A$2:$A$16,0)),"?"))</f>
        <v/>
      </c>
      <c r="K203" s="14">
        <f>IF(B203="","",MONTH(B203))</f>
        <v/>
      </c>
    </row>
    <row r="204">
      <c r="A204" s="14">
        <f>IF(B204="","",COUNT($B$6:B204))</f>
        <v/>
      </c>
      <c r="B204" s="20" t="n"/>
      <c r="C204" s="5" t="n"/>
      <c r="D204" s="5" t="n"/>
      <c r="E204" s="21" t="n"/>
      <c r="F204" s="21" t="n"/>
      <c r="G204" s="21" t="n"/>
      <c r="H204" s="5" t="n"/>
      <c r="I204" s="5" t="n"/>
      <c r="J204" s="14">
        <f>IF(D204="","",IFERROR(INDEX(Kategorier!$B$2:$B$16,MATCH(D204,Kategorier!$A$2:$A$16,0)),"?"))</f>
        <v/>
      </c>
      <c r="K204" s="14">
        <f>IF(B204="","",MONTH(B204))</f>
        <v/>
      </c>
    </row>
    <row r="205">
      <c r="A205" s="14">
        <f>IF(B205="","",COUNT($B$6:B205))</f>
        <v/>
      </c>
      <c r="B205" s="20" t="n"/>
      <c r="C205" s="5" t="n"/>
      <c r="D205" s="5" t="n"/>
      <c r="E205" s="21" t="n"/>
      <c r="F205" s="21" t="n"/>
      <c r="G205" s="21" t="n"/>
      <c r="H205" s="5" t="n"/>
      <c r="I205" s="5" t="n"/>
      <c r="J205" s="14">
        <f>IF(D205="","",IFERROR(INDEX(Kategorier!$B$2:$B$16,MATCH(D205,Kategorier!$A$2:$A$16,0)),"?"))</f>
        <v/>
      </c>
      <c r="K205" s="14">
        <f>IF(B205="","",MONTH(B205))</f>
        <v/>
      </c>
    </row>
    <row r="206">
      <c r="A206" s="14">
        <f>IF(B206="","",COUNT($B$6:B206))</f>
        <v/>
      </c>
      <c r="B206" s="20" t="n"/>
      <c r="C206" s="5" t="n"/>
      <c r="D206" s="5" t="n"/>
      <c r="E206" s="21" t="n"/>
      <c r="F206" s="21" t="n"/>
      <c r="G206" s="21" t="n"/>
      <c r="H206" s="5" t="n"/>
      <c r="I206" s="5" t="n"/>
      <c r="J206" s="14">
        <f>IF(D206="","",IFERROR(INDEX(Kategorier!$B$2:$B$16,MATCH(D206,Kategorier!$A$2:$A$16,0)),"?"))</f>
        <v/>
      </c>
      <c r="K206" s="14">
        <f>IF(B206="","",MONTH(B206))</f>
        <v/>
      </c>
    </row>
    <row r="207">
      <c r="A207" s="14">
        <f>IF(B207="","",COUNT($B$6:B207))</f>
        <v/>
      </c>
      <c r="B207" s="20" t="n"/>
      <c r="C207" s="5" t="n"/>
      <c r="D207" s="5" t="n"/>
      <c r="E207" s="21" t="n"/>
      <c r="F207" s="21" t="n"/>
      <c r="G207" s="21" t="n"/>
      <c r="H207" s="5" t="n"/>
      <c r="I207" s="5" t="n"/>
      <c r="J207" s="14">
        <f>IF(D207="","",IFERROR(INDEX(Kategorier!$B$2:$B$16,MATCH(D207,Kategorier!$A$2:$A$16,0)),"?"))</f>
        <v/>
      </c>
      <c r="K207" s="14">
        <f>IF(B207="","",MONTH(B207))</f>
        <v/>
      </c>
    </row>
    <row r="208">
      <c r="A208" s="14">
        <f>IF(B208="","",COUNT($B$6:B208))</f>
        <v/>
      </c>
      <c r="B208" s="20" t="n"/>
      <c r="C208" s="5" t="n"/>
      <c r="D208" s="5" t="n"/>
      <c r="E208" s="21" t="n"/>
      <c r="F208" s="21" t="n"/>
      <c r="G208" s="21" t="n"/>
      <c r="H208" s="5" t="n"/>
      <c r="I208" s="5" t="n"/>
      <c r="J208" s="14">
        <f>IF(D208="","",IFERROR(INDEX(Kategorier!$B$2:$B$16,MATCH(D208,Kategorier!$A$2:$A$16,0)),"?"))</f>
        <v/>
      </c>
      <c r="K208" s="14">
        <f>IF(B208="","",MONTH(B208))</f>
        <v/>
      </c>
    </row>
    <row r="209">
      <c r="A209" s="14">
        <f>IF(B209="","",COUNT($B$6:B209))</f>
        <v/>
      </c>
      <c r="B209" s="20" t="n"/>
      <c r="C209" s="5" t="n"/>
      <c r="D209" s="5" t="n"/>
      <c r="E209" s="21" t="n"/>
      <c r="F209" s="21" t="n"/>
      <c r="G209" s="21" t="n"/>
      <c r="H209" s="5" t="n"/>
      <c r="I209" s="5" t="n"/>
      <c r="J209" s="14">
        <f>IF(D209="","",IFERROR(INDEX(Kategorier!$B$2:$B$16,MATCH(D209,Kategorier!$A$2:$A$16,0)),"?"))</f>
        <v/>
      </c>
      <c r="K209" s="14">
        <f>IF(B209="","",MONTH(B209))</f>
        <v/>
      </c>
    </row>
    <row r="210">
      <c r="A210" s="14">
        <f>IF(B210="","",COUNT($B$6:B210))</f>
        <v/>
      </c>
      <c r="B210" s="20" t="n"/>
      <c r="C210" s="5" t="n"/>
      <c r="D210" s="5" t="n"/>
      <c r="E210" s="21" t="n"/>
      <c r="F210" s="21" t="n"/>
      <c r="G210" s="21" t="n"/>
      <c r="H210" s="5" t="n"/>
      <c r="I210" s="5" t="n"/>
      <c r="J210" s="14">
        <f>IF(D210="","",IFERROR(INDEX(Kategorier!$B$2:$B$16,MATCH(D210,Kategorier!$A$2:$A$16,0)),"?"))</f>
        <v/>
      </c>
      <c r="K210" s="14">
        <f>IF(B210="","",MONTH(B210))</f>
        <v/>
      </c>
    </row>
    <row r="211">
      <c r="A211" s="14">
        <f>IF(B211="","",COUNT($B$6:B211))</f>
        <v/>
      </c>
      <c r="B211" s="20" t="n"/>
      <c r="C211" s="5" t="n"/>
      <c r="D211" s="5" t="n"/>
      <c r="E211" s="21" t="n"/>
      <c r="F211" s="21" t="n"/>
      <c r="G211" s="21" t="n"/>
      <c r="H211" s="5" t="n"/>
      <c r="I211" s="5" t="n"/>
      <c r="J211" s="14">
        <f>IF(D211="","",IFERROR(INDEX(Kategorier!$B$2:$B$16,MATCH(D211,Kategorier!$A$2:$A$16,0)),"?"))</f>
        <v/>
      </c>
      <c r="K211" s="14">
        <f>IF(B211="","",MONTH(B211))</f>
        <v/>
      </c>
    </row>
    <row r="212">
      <c r="A212" s="14">
        <f>IF(B212="","",COUNT($B$6:B212))</f>
        <v/>
      </c>
      <c r="B212" s="20" t="n"/>
      <c r="C212" s="5" t="n"/>
      <c r="D212" s="5" t="n"/>
      <c r="E212" s="21" t="n"/>
      <c r="F212" s="21" t="n"/>
      <c r="G212" s="21" t="n"/>
      <c r="H212" s="5" t="n"/>
      <c r="I212" s="5" t="n"/>
      <c r="J212" s="14">
        <f>IF(D212="","",IFERROR(INDEX(Kategorier!$B$2:$B$16,MATCH(D212,Kategorier!$A$2:$A$16,0)),"?"))</f>
        <v/>
      </c>
      <c r="K212" s="14">
        <f>IF(B212="","",MONTH(B212))</f>
        <v/>
      </c>
    </row>
    <row r="213">
      <c r="A213" s="14">
        <f>IF(B213="","",COUNT($B$6:B213))</f>
        <v/>
      </c>
      <c r="B213" s="20" t="n"/>
      <c r="C213" s="5" t="n"/>
      <c r="D213" s="5" t="n"/>
      <c r="E213" s="21" t="n"/>
      <c r="F213" s="21" t="n"/>
      <c r="G213" s="21" t="n"/>
      <c r="H213" s="5" t="n"/>
      <c r="I213" s="5" t="n"/>
      <c r="J213" s="14">
        <f>IF(D213="","",IFERROR(INDEX(Kategorier!$B$2:$B$16,MATCH(D213,Kategorier!$A$2:$A$16,0)),"?"))</f>
        <v/>
      </c>
      <c r="K213" s="14">
        <f>IF(B213="","",MONTH(B213))</f>
        <v/>
      </c>
    </row>
    <row r="214">
      <c r="A214" s="14">
        <f>IF(B214="","",COUNT($B$6:B214))</f>
        <v/>
      </c>
      <c r="B214" s="20" t="n"/>
      <c r="C214" s="5" t="n"/>
      <c r="D214" s="5" t="n"/>
      <c r="E214" s="21" t="n"/>
      <c r="F214" s="21" t="n"/>
      <c r="G214" s="21" t="n"/>
      <c r="H214" s="5" t="n"/>
      <c r="I214" s="5" t="n"/>
      <c r="J214" s="14">
        <f>IF(D214="","",IFERROR(INDEX(Kategorier!$B$2:$B$16,MATCH(D214,Kategorier!$A$2:$A$16,0)),"?"))</f>
        <v/>
      </c>
      <c r="K214" s="14">
        <f>IF(B214="","",MONTH(B214))</f>
        <v/>
      </c>
    </row>
    <row r="215">
      <c r="A215" s="14">
        <f>IF(B215="","",COUNT($B$6:B215))</f>
        <v/>
      </c>
      <c r="B215" s="20" t="n"/>
      <c r="C215" s="5" t="n"/>
      <c r="D215" s="5" t="n"/>
      <c r="E215" s="21" t="n"/>
      <c r="F215" s="21" t="n"/>
      <c r="G215" s="21" t="n"/>
      <c r="H215" s="5" t="n"/>
      <c r="I215" s="5" t="n"/>
      <c r="J215" s="14">
        <f>IF(D215="","",IFERROR(INDEX(Kategorier!$B$2:$B$16,MATCH(D215,Kategorier!$A$2:$A$16,0)),"?"))</f>
        <v/>
      </c>
      <c r="K215" s="14">
        <f>IF(B215="","",MONTH(B215))</f>
        <v/>
      </c>
    </row>
    <row r="216">
      <c r="A216" s="14">
        <f>IF(B216="","",COUNT($B$6:B216))</f>
        <v/>
      </c>
      <c r="B216" s="20" t="n"/>
      <c r="C216" s="5" t="n"/>
      <c r="D216" s="5" t="n"/>
      <c r="E216" s="21" t="n"/>
      <c r="F216" s="21" t="n"/>
      <c r="G216" s="21" t="n"/>
      <c r="H216" s="5" t="n"/>
      <c r="I216" s="5" t="n"/>
      <c r="J216" s="14">
        <f>IF(D216="","",IFERROR(INDEX(Kategorier!$B$2:$B$16,MATCH(D216,Kategorier!$A$2:$A$16,0)),"?"))</f>
        <v/>
      </c>
      <c r="K216" s="14">
        <f>IF(B216="","",MONTH(B216))</f>
        <v/>
      </c>
    </row>
    <row r="217">
      <c r="A217" s="14">
        <f>IF(B217="","",COUNT($B$6:B217))</f>
        <v/>
      </c>
      <c r="B217" s="20" t="n"/>
      <c r="C217" s="5" t="n"/>
      <c r="D217" s="5" t="n"/>
      <c r="E217" s="21" t="n"/>
      <c r="F217" s="21" t="n"/>
      <c r="G217" s="21" t="n"/>
      <c r="H217" s="5" t="n"/>
      <c r="I217" s="5" t="n"/>
      <c r="J217" s="14">
        <f>IF(D217="","",IFERROR(INDEX(Kategorier!$B$2:$B$16,MATCH(D217,Kategorier!$A$2:$A$16,0)),"?"))</f>
        <v/>
      </c>
      <c r="K217" s="14">
        <f>IF(B217="","",MONTH(B217))</f>
        <v/>
      </c>
    </row>
    <row r="218">
      <c r="A218" s="14">
        <f>IF(B218="","",COUNT($B$6:B218))</f>
        <v/>
      </c>
      <c r="B218" s="20" t="n"/>
      <c r="C218" s="5" t="n"/>
      <c r="D218" s="5" t="n"/>
      <c r="E218" s="21" t="n"/>
      <c r="F218" s="21" t="n"/>
      <c r="G218" s="21" t="n"/>
      <c r="H218" s="5" t="n"/>
      <c r="I218" s="5" t="n"/>
      <c r="J218" s="14">
        <f>IF(D218="","",IFERROR(INDEX(Kategorier!$B$2:$B$16,MATCH(D218,Kategorier!$A$2:$A$16,0)),"?"))</f>
        <v/>
      </c>
      <c r="K218" s="14">
        <f>IF(B218="","",MONTH(B218))</f>
        <v/>
      </c>
    </row>
    <row r="219">
      <c r="A219" s="14">
        <f>IF(B219="","",COUNT($B$6:B219))</f>
        <v/>
      </c>
      <c r="B219" s="20" t="n"/>
      <c r="C219" s="5" t="n"/>
      <c r="D219" s="5" t="n"/>
      <c r="E219" s="21" t="n"/>
      <c r="F219" s="21" t="n"/>
      <c r="G219" s="21" t="n"/>
      <c r="H219" s="5" t="n"/>
      <c r="I219" s="5" t="n"/>
      <c r="J219" s="14">
        <f>IF(D219="","",IFERROR(INDEX(Kategorier!$B$2:$B$16,MATCH(D219,Kategorier!$A$2:$A$16,0)),"?"))</f>
        <v/>
      </c>
      <c r="K219" s="14">
        <f>IF(B219="","",MONTH(B219))</f>
        <v/>
      </c>
    </row>
    <row r="220">
      <c r="A220" s="14">
        <f>IF(B220="","",COUNT($B$6:B220))</f>
        <v/>
      </c>
      <c r="B220" s="20" t="n"/>
      <c r="C220" s="5" t="n"/>
      <c r="D220" s="5" t="n"/>
      <c r="E220" s="21" t="n"/>
      <c r="F220" s="21" t="n"/>
      <c r="G220" s="21" t="n"/>
      <c r="H220" s="5" t="n"/>
      <c r="I220" s="5" t="n"/>
      <c r="J220" s="14">
        <f>IF(D220="","",IFERROR(INDEX(Kategorier!$B$2:$B$16,MATCH(D220,Kategorier!$A$2:$A$16,0)),"?"))</f>
        <v/>
      </c>
      <c r="K220" s="14">
        <f>IF(B220="","",MONTH(B220))</f>
        <v/>
      </c>
    </row>
    <row r="221">
      <c r="A221" s="14">
        <f>IF(B221="","",COUNT($B$6:B221))</f>
        <v/>
      </c>
      <c r="B221" s="20" t="n"/>
      <c r="C221" s="5" t="n"/>
      <c r="D221" s="5" t="n"/>
      <c r="E221" s="21" t="n"/>
      <c r="F221" s="21" t="n"/>
      <c r="G221" s="21" t="n"/>
      <c r="H221" s="5" t="n"/>
      <c r="I221" s="5" t="n"/>
      <c r="J221" s="14">
        <f>IF(D221="","",IFERROR(INDEX(Kategorier!$B$2:$B$16,MATCH(D221,Kategorier!$A$2:$A$16,0)),"?"))</f>
        <v/>
      </c>
      <c r="K221" s="14">
        <f>IF(B221="","",MONTH(B221))</f>
        <v/>
      </c>
    </row>
    <row r="222">
      <c r="A222" s="14">
        <f>IF(B222="","",COUNT($B$6:B222))</f>
        <v/>
      </c>
      <c r="B222" s="20" t="n"/>
      <c r="C222" s="5" t="n"/>
      <c r="D222" s="5" t="n"/>
      <c r="E222" s="21" t="n"/>
      <c r="F222" s="21" t="n"/>
      <c r="G222" s="21" t="n"/>
      <c r="H222" s="5" t="n"/>
      <c r="I222" s="5" t="n"/>
      <c r="J222" s="14">
        <f>IF(D222="","",IFERROR(INDEX(Kategorier!$B$2:$B$16,MATCH(D222,Kategorier!$A$2:$A$16,0)),"?"))</f>
        <v/>
      </c>
      <c r="K222" s="14">
        <f>IF(B222="","",MONTH(B222))</f>
        <v/>
      </c>
    </row>
    <row r="223">
      <c r="A223" s="14">
        <f>IF(B223="","",COUNT($B$6:B223))</f>
        <v/>
      </c>
      <c r="B223" s="20" t="n"/>
      <c r="C223" s="5" t="n"/>
      <c r="D223" s="5" t="n"/>
      <c r="E223" s="21" t="n"/>
      <c r="F223" s="21" t="n"/>
      <c r="G223" s="21" t="n"/>
      <c r="H223" s="5" t="n"/>
      <c r="I223" s="5" t="n"/>
      <c r="J223" s="14">
        <f>IF(D223="","",IFERROR(INDEX(Kategorier!$B$2:$B$16,MATCH(D223,Kategorier!$A$2:$A$16,0)),"?"))</f>
        <v/>
      </c>
      <c r="K223" s="14">
        <f>IF(B223="","",MONTH(B223))</f>
        <v/>
      </c>
    </row>
    <row r="224">
      <c r="A224" s="14">
        <f>IF(B224="","",COUNT($B$6:B224))</f>
        <v/>
      </c>
      <c r="B224" s="20" t="n"/>
      <c r="C224" s="5" t="n"/>
      <c r="D224" s="5" t="n"/>
      <c r="E224" s="21" t="n"/>
      <c r="F224" s="21" t="n"/>
      <c r="G224" s="21" t="n"/>
      <c r="H224" s="5" t="n"/>
      <c r="I224" s="5" t="n"/>
      <c r="J224" s="14">
        <f>IF(D224="","",IFERROR(INDEX(Kategorier!$B$2:$B$16,MATCH(D224,Kategorier!$A$2:$A$16,0)),"?"))</f>
        <v/>
      </c>
      <c r="K224" s="14">
        <f>IF(B224="","",MONTH(B224))</f>
        <v/>
      </c>
    </row>
    <row r="225">
      <c r="A225" s="14">
        <f>IF(B225="","",COUNT($B$6:B225))</f>
        <v/>
      </c>
      <c r="B225" s="20" t="n"/>
      <c r="C225" s="5" t="n"/>
      <c r="D225" s="5" t="n"/>
      <c r="E225" s="21" t="n"/>
      <c r="F225" s="21" t="n"/>
      <c r="G225" s="21" t="n"/>
      <c r="H225" s="5" t="n"/>
      <c r="I225" s="5" t="n"/>
      <c r="J225" s="14">
        <f>IF(D225="","",IFERROR(INDEX(Kategorier!$B$2:$B$16,MATCH(D225,Kategorier!$A$2:$A$16,0)),"?"))</f>
        <v/>
      </c>
      <c r="K225" s="14">
        <f>IF(B225="","",MONTH(B225))</f>
        <v/>
      </c>
    </row>
    <row r="226">
      <c r="A226" s="14">
        <f>IF(B226="","",COUNT($B$6:B226))</f>
        <v/>
      </c>
      <c r="B226" s="20" t="n"/>
      <c r="C226" s="5" t="n"/>
      <c r="D226" s="5" t="n"/>
      <c r="E226" s="21" t="n"/>
      <c r="F226" s="21" t="n"/>
      <c r="G226" s="21" t="n"/>
      <c r="H226" s="5" t="n"/>
      <c r="I226" s="5" t="n"/>
      <c r="J226" s="14">
        <f>IF(D226="","",IFERROR(INDEX(Kategorier!$B$2:$B$16,MATCH(D226,Kategorier!$A$2:$A$16,0)),"?"))</f>
        <v/>
      </c>
      <c r="K226" s="14">
        <f>IF(B226="","",MONTH(B226))</f>
        <v/>
      </c>
    </row>
    <row r="227">
      <c r="A227" s="14">
        <f>IF(B227="","",COUNT($B$6:B227))</f>
        <v/>
      </c>
      <c r="B227" s="20" t="n"/>
      <c r="C227" s="5" t="n"/>
      <c r="D227" s="5" t="n"/>
      <c r="E227" s="21" t="n"/>
      <c r="F227" s="21" t="n"/>
      <c r="G227" s="21" t="n"/>
      <c r="H227" s="5" t="n"/>
      <c r="I227" s="5" t="n"/>
      <c r="J227" s="14">
        <f>IF(D227="","",IFERROR(INDEX(Kategorier!$B$2:$B$16,MATCH(D227,Kategorier!$A$2:$A$16,0)),"?"))</f>
        <v/>
      </c>
      <c r="K227" s="14">
        <f>IF(B227="","",MONTH(B227))</f>
        <v/>
      </c>
    </row>
    <row r="228">
      <c r="A228" s="14">
        <f>IF(B228="","",COUNT($B$6:B228))</f>
        <v/>
      </c>
      <c r="B228" s="20" t="n"/>
      <c r="C228" s="5" t="n"/>
      <c r="D228" s="5" t="n"/>
      <c r="E228" s="21" t="n"/>
      <c r="F228" s="21" t="n"/>
      <c r="G228" s="21" t="n"/>
      <c r="H228" s="5" t="n"/>
      <c r="I228" s="5" t="n"/>
      <c r="J228" s="14">
        <f>IF(D228="","",IFERROR(INDEX(Kategorier!$B$2:$B$16,MATCH(D228,Kategorier!$A$2:$A$16,0)),"?"))</f>
        <v/>
      </c>
      <c r="K228" s="14">
        <f>IF(B228="","",MONTH(B228))</f>
        <v/>
      </c>
    </row>
    <row r="229">
      <c r="A229" s="14">
        <f>IF(B229="","",COUNT($B$6:B229))</f>
        <v/>
      </c>
      <c r="B229" s="20" t="n"/>
      <c r="C229" s="5" t="n"/>
      <c r="D229" s="5" t="n"/>
      <c r="E229" s="21" t="n"/>
      <c r="F229" s="21" t="n"/>
      <c r="G229" s="21" t="n"/>
      <c r="H229" s="5" t="n"/>
      <c r="I229" s="5" t="n"/>
      <c r="J229" s="14">
        <f>IF(D229="","",IFERROR(INDEX(Kategorier!$B$2:$B$16,MATCH(D229,Kategorier!$A$2:$A$16,0)),"?"))</f>
        <v/>
      </c>
      <c r="K229" s="14">
        <f>IF(B229="","",MONTH(B229))</f>
        <v/>
      </c>
    </row>
    <row r="230">
      <c r="A230" s="14">
        <f>IF(B230="","",COUNT($B$6:B230))</f>
        <v/>
      </c>
      <c r="B230" s="20" t="n"/>
      <c r="C230" s="5" t="n"/>
      <c r="D230" s="5" t="n"/>
      <c r="E230" s="21" t="n"/>
      <c r="F230" s="21" t="n"/>
      <c r="G230" s="21" t="n"/>
      <c r="H230" s="5" t="n"/>
      <c r="I230" s="5" t="n"/>
      <c r="J230" s="14">
        <f>IF(D230="","",IFERROR(INDEX(Kategorier!$B$2:$B$16,MATCH(D230,Kategorier!$A$2:$A$16,0)),"?"))</f>
        <v/>
      </c>
      <c r="K230" s="14">
        <f>IF(B230="","",MONTH(B230))</f>
        <v/>
      </c>
    </row>
    <row r="231">
      <c r="A231" s="14">
        <f>IF(B231="","",COUNT($B$6:B231))</f>
        <v/>
      </c>
      <c r="B231" s="20" t="n"/>
      <c r="C231" s="5" t="n"/>
      <c r="D231" s="5" t="n"/>
      <c r="E231" s="21" t="n"/>
      <c r="F231" s="21" t="n"/>
      <c r="G231" s="21" t="n"/>
      <c r="H231" s="5" t="n"/>
      <c r="I231" s="5" t="n"/>
      <c r="J231" s="14">
        <f>IF(D231="","",IFERROR(INDEX(Kategorier!$B$2:$B$16,MATCH(D231,Kategorier!$A$2:$A$16,0)),"?"))</f>
        <v/>
      </c>
      <c r="K231" s="14">
        <f>IF(B231="","",MONTH(B231))</f>
        <v/>
      </c>
    </row>
    <row r="232">
      <c r="A232" s="14">
        <f>IF(B232="","",COUNT($B$6:B232))</f>
        <v/>
      </c>
      <c r="B232" s="20" t="n"/>
      <c r="C232" s="5" t="n"/>
      <c r="D232" s="5" t="n"/>
      <c r="E232" s="21" t="n"/>
      <c r="F232" s="21" t="n"/>
      <c r="G232" s="21" t="n"/>
      <c r="H232" s="5" t="n"/>
      <c r="I232" s="5" t="n"/>
      <c r="J232" s="14">
        <f>IF(D232="","",IFERROR(INDEX(Kategorier!$B$2:$B$16,MATCH(D232,Kategorier!$A$2:$A$16,0)),"?"))</f>
        <v/>
      </c>
      <c r="K232" s="14">
        <f>IF(B232="","",MONTH(B232))</f>
        <v/>
      </c>
    </row>
    <row r="233">
      <c r="A233" s="14">
        <f>IF(B233="","",COUNT($B$6:B233))</f>
        <v/>
      </c>
      <c r="B233" s="20" t="n"/>
      <c r="C233" s="5" t="n"/>
      <c r="D233" s="5" t="n"/>
      <c r="E233" s="21" t="n"/>
      <c r="F233" s="21" t="n"/>
      <c r="G233" s="21" t="n"/>
      <c r="H233" s="5" t="n"/>
      <c r="I233" s="5" t="n"/>
      <c r="J233" s="14">
        <f>IF(D233="","",IFERROR(INDEX(Kategorier!$B$2:$B$16,MATCH(D233,Kategorier!$A$2:$A$16,0)),"?"))</f>
        <v/>
      </c>
      <c r="K233" s="14">
        <f>IF(B233="","",MONTH(B233))</f>
        <v/>
      </c>
    </row>
    <row r="234">
      <c r="A234" s="14">
        <f>IF(B234="","",COUNT($B$6:B234))</f>
        <v/>
      </c>
      <c r="B234" s="20" t="n"/>
      <c r="C234" s="5" t="n"/>
      <c r="D234" s="5" t="n"/>
      <c r="E234" s="21" t="n"/>
      <c r="F234" s="21" t="n"/>
      <c r="G234" s="21" t="n"/>
      <c r="H234" s="5" t="n"/>
      <c r="I234" s="5" t="n"/>
      <c r="J234" s="14">
        <f>IF(D234="","",IFERROR(INDEX(Kategorier!$B$2:$B$16,MATCH(D234,Kategorier!$A$2:$A$16,0)),"?"))</f>
        <v/>
      </c>
      <c r="K234" s="14">
        <f>IF(B234="","",MONTH(B234))</f>
        <v/>
      </c>
    </row>
    <row r="235">
      <c r="A235" s="14">
        <f>IF(B235="","",COUNT($B$6:B235))</f>
        <v/>
      </c>
      <c r="B235" s="20" t="n"/>
      <c r="C235" s="5" t="n"/>
      <c r="D235" s="5" t="n"/>
      <c r="E235" s="21" t="n"/>
      <c r="F235" s="21" t="n"/>
      <c r="G235" s="21" t="n"/>
      <c r="H235" s="5" t="n"/>
      <c r="I235" s="5" t="n"/>
      <c r="J235" s="14">
        <f>IF(D235="","",IFERROR(INDEX(Kategorier!$B$2:$B$16,MATCH(D235,Kategorier!$A$2:$A$16,0)),"?"))</f>
        <v/>
      </c>
      <c r="K235" s="14">
        <f>IF(B235="","",MONTH(B235))</f>
        <v/>
      </c>
    </row>
    <row r="236">
      <c r="A236" s="14">
        <f>IF(B236="","",COUNT($B$6:B236))</f>
        <v/>
      </c>
      <c r="B236" s="20" t="n"/>
      <c r="C236" s="5" t="n"/>
      <c r="D236" s="5" t="n"/>
      <c r="E236" s="21" t="n"/>
      <c r="F236" s="21" t="n"/>
      <c r="G236" s="21" t="n"/>
      <c r="H236" s="5" t="n"/>
      <c r="I236" s="5" t="n"/>
      <c r="J236" s="14">
        <f>IF(D236="","",IFERROR(INDEX(Kategorier!$B$2:$B$16,MATCH(D236,Kategorier!$A$2:$A$16,0)),"?"))</f>
        <v/>
      </c>
      <c r="K236" s="14">
        <f>IF(B236="","",MONTH(B236))</f>
        <v/>
      </c>
    </row>
    <row r="237">
      <c r="A237" s="14">
        <f>IF(B237="","",COUNT($B$6:B237))</f>
        <v/>
      </c>
      <c r="B237" s="20" t="n"/>
      <c r="C237" s="5" t="n"/>
      <c r="D237" s="5" t="n"/>
      <c r="E237" s="21" t="n"/>
      <c r="F237" s="21" t="n"/>
      <c r="G237" s="21" t="n"/>
      <c r="H237" s="5" t="n"/>
      <c r="I237" s="5" t="n"/>
      <c r="J237" s="14">
        <f>IF(D237="","",IFERROR(INDEX(Kategorier!$B$2:$B$16,MATCH(D237,Kategorier!$A$2:$A$16,0)),"?"))</f>
        <v/>
      </c>
      <c r="K237" s="14">
        <f>IF(B237="","",MONTH(B237))</f>
        <v/>
      </c>
    </row>
    <row r="238">
      <c r="A238" s="14">
        <f>IF(B238="","",COUNT($B$6:B238))</f>
        <v/>
      </c>
      <c r="B238" s="20" t="n"/>
      <c r="C238" s="5" t="n"/>
      <c r="D238" s="5" t="n"/>
      <c r="E238" s="21" t="n"/>
      <c r="F238" s="21" t="n"/>
      <c r="G238" s="21" t="n"/>
      <c r="H238" s="5" t="n"/>
      <c r="I238" s="5" t="n"/>
      <c r="J238" s="14">
        <f>IF(D238="","",IFERROR(INDEX(Kategorier!$B$2:$B$16,MATCH(D238,Kategorier!$A$2:$A$16,0)),"?"))</f>
        <v/>
      </c>
      <c r="K238" s="14">
        <f>IF(B238="","",MONTH(B238))</f>
        <v/>
      </c>
    </row>
    <row r="239">
      <c r="A239" s="14">
        <f>IF(B239="","",COUNT($B$6:B239))</f>
        <v/>
      </c>
      <c r="B239" s="20" t="n"/>
      <c r="C239" s="5" t="n"/>
      <c r="D239" s="5" t="n"/>
      <c r="E239" s="21" t="n"/>
      <c r="F239" s="21" t="n"/>
      <c r="G239" s="21" t="n"/>
      <c r="H239" s="5" t="n"/>
      <c r="I239" s="5" t="n"/>
      <c r="J239" s="14">
        <f>IF(D239="","",IFERROR(INDEX(Kategorier!$B$2:$B$16,MATCH(D239,Kategorier!$A$2:$A$16,0)),"?"))</f>
        <v/>
      </c>
      <c r="K239" s="14">
        <f>IF(B239="","",MONTH(B239))</f>
        <v/>
      </c>
    </row>
    <row r="240">
      <c r="A240" s="14">
        <f>IF(B240="","",COUNT($B$6:B240))</f>
        <v/>
      </c>
      <c r="B240" s="20" t="n"/>
      <c r="C240" s="5" t="n"/>
      <c r="D240" s="5" t="n"/>
      <c r="E240" s="21" t="n"/>
      <c r="F240" s="21" t="n"/>
      <c r="G240" s="21" t="n"/>
      <c r="H240" s="5" t="n"/>
      <c r="I240" s="5" t="n"/>
      <c r="J240" s="14">
        <f>IF(D240="","",IFERROR(INDEX(Kategorier!$B$2:$B$16,MATCH(D240,Kategorier!$A$2:$A$16,0)),"?"))</f>
        <v/>
      </c>
      <c r="K240" s="14">
        <f>IF(B240="","",MONTH(B240))</f>
        <v/>
      </c>
    </row>
    <row r="241">
      <c r="A241" s="14">
        <f>IF(B241="","",COUNT($B$6:B241))</f>
        <v/>
      </c>
      <c r="B241" s="20" t="n"/>
      <c r="C241" s="5" t="n"/>
      <c r="D241" s="5" t="n"/>
      <c r="E241" s="21" t="n"/>
      <c r="F241" s="21" t="n"/>
      <c r="G241" s="21" t="n"/>
      <c r="H241" s="5" t="n"/>
      <c r="I241" s="5" t="n"/>
      <c r="J241" s="14">
        <f>IF(D241="","",IFERROR(INDEX(Kategorier!$B$2:$B$16,MATCH(D241,Kategorier!$A$2:$A$16,0)),"?"))</f>
        <v/>
      </c>
      <c r="K241" s="14">
        <f>IF(B241="","",MONTH(B241))</f>
        <v/>
      </c>
    </row>
    <row r="242">
      <c r="A242" s="14">
        <f>IF(B242="","",COUNT($B$6:B242))</f>
        <v/>
      </c>
      <c r="B242" s="20" t="n"/>
      <c r="C242" s="5" t="n"/>
      <c r="D242" s="5" t="n"/>
      <c r="E242" s="21" t="n"/>
      <c r="F242" s="21" t="n"/>
      <c r="G242" s="21" t="n"/>
      <c r="H242" s="5" t="n"/>
      <c r="I242" s="5" t="n"/>
      <c r="J242" s="14">
        <f>IF(D242="","",IFERROR(INDEX(Kategorier!$B$2:$B$16,MATCH(D242,Kategorier!$A$2:$A$16,0)),"?"))</f>
        <v/>
      </c>
      <c r="K242" s="14">
        <f>IF(B242="","",MONTH(B242))</f>
        <v/>
      </c>
    </row>
    <row r="243">
      <c r="A243" s="14">
        <f>IF(B243="","",COUNT($B$6:B243))</f>
        <v/>
      </c>
      <c r="B243" s="20" t="n"/>
      <c r="C243" s="5" t="n"/>
      <c r="D243" s="5" t="n"/>
      <c r="E243" s="21" t="n"/>
      <c r="F243" s="21" t="n"/>
      <c r="G243" s="21" t="n"/>
      <c r="H243" s="5" t="n"/>
      <c r="I243" s="5" t="n"/>
      <c r="J243" s="14">
        <f>IF(D243="","",IFERROR(INDEX(Kategorier!$B$2:$B$16,MATCH(D243,Kategorier!$A$2:$A$16,0)),"?"))</f>
        <v/>
      </c>
      <c r="K243" s="14">
        <f>IF(B243="","",MONTH(B243))</f>
        <v/>
      </c>
    </row>
    <row r="244">
      <c r="A244" s="14">
        <f>IF(B244="","",COUNT($B$6:B244))</f>
        <v/>
      </c>
      <c r="B244" s="20" t="n"/>
      <c r="C244" s="5" t="n"/>
      <c r="D244" s="5" t="n"/>
      <c r="E244" s="21" t="n"/>
      <c r="F244" s="21" t="n"/>
      <c r="G244" s="21" t="n"/>
      <c r="H244" s="5" t="n"/>
      <c r="I244" s="5" t="n"/>
      <c r="J244" s="14">
        <f>IF(D244="","",IFERROR(INDEX(Kategorier!$B$2:$B$16,MATCH(D244,Kategorier!$A$2:$A$16,0)),"?"))</f>
        <v/>
      </c>
      <c r="K244" s="14">
        <f>IF(B244="","",MONTH(B244))</f>
        <v/>
      </c>
    </row>
    <row r="245">
      <c r="A245" s="14">
        <f>IF(B245="","",COUNT($B$6:B245))</f>
        <v/>
      </c>
      <c r="B245" s="20" t="n"/>
      <c r="C245" s="5" t="n"/>
      <c r="D245" s="5" t="n"/>
      <c r="E245" s="21" t="n"/>
      <c r="F245" s="21" t="n"/>
      <c r="G245" s="21" t="n"/>
      <c r="H245" s="5" t="n"/>
      <c r="I245" s="5" t="n"/>
      <c r="J245" s="14">
        <f>IF(D245="","",IFERROR(INDEX(Kategorier!$B$2:$B$16,MATCH(D245,Kategorier!$A$2:$A$16,0)),"?"))</f>
        <v/>
      </c>
      <c r="K245" s="14">
        <f>IF(B245="","",MONTH(B245))</f>
        <v/>
      </c>
    </row>
    <row r="246">
      <c r="A246" s="14">
        <f>IF(B246="","",COUNT($B$6:B246))</f>
        <v/>
      </c>
      <c r="B246" s="20" t="n"/>
      <c r="C246" s="5" t="n"/>
      <c r="D246" s="5" t="n"/>
      <c r="E246" s="21" t="n"/>
      <c r="F246" s="21" t="n"/>
      <c r="G246" s="21" t="n"/>
      <c r="H246" s="5" t="n"/>
      <c r="I246" s="5" t="n"/>
      <c r="J246" s="14">
        <f>IF(D246="","",IFERROR(INDEX(Kategorier!$B$2:$B$16,MATCH(D246,Kategorier!$A$2:$A$16,0)),"?"))</f>
        <v/>
      </c>
      <c r="K246" s="14">
        <f>IF(B246="","",MONTH(B246))</f>
        <v/>
      </c>
    </row>
    <row r="247">
      <c r="A247" s="14">
        <f>IF(B247="","",COUNT($B$6:B247))</f>
        <v/>
      </c>
      <c r="B247" s="20" t="n"/>
      <c r="C247" s="5" t="n"/>
      <c r="D247" s="5" t="n"/>
      <c r="E247" s="21" t="n"/>
      <c r="F247" s="21" t="n"/>
      <c r="G247" s="21" t="n"/>
      <c r="H247" s="5" t="n"/>
      <c r="I247" s="5" t="n"/>
      <c r="J247" s="14">
        <f>IF(D247="","",IFERROR(INDEX(Kategorier!$B$2:$B$16,MATCH(D247,Kategorier!$A$2:$A$16,0)),"?"))</f>
        <v/>
      </c>
      <c r="K247" s="14">
        <f>IF(B247="","",MONTH(B247))</f>
        <v/>
      </c>
    </row>
    <row r="248">
      <c r="A248" s="14">
        <f>IF(B248="","",COUNT($B$6:B248))</f>
        <v/>
      </c>
      <c r="B248" s="20" t="n"/>
      <c r="C248" s="5" t="n"/>
      <c r="D248" s="5" t="n"/>
      <c r="E248" s="21" t="n"/>
      <c r="F248" s="21" t="n"/>
      <c r="G248" s="21" t="n"/>
      <c r="H248" s="5" t="n"/>
      <c r="I248" s="5" t="n"/>
      <c r="J248" s="14">
        <f>IF(D248="","",IFERROR(INDEX(Kategorier!$B$2:$B$16,MATCH(D248,Kategorier!$A$2:$A$16,0)),"?"))</f>
        <v/>
      </c>
      <c r="K248" s="14">
        <f>IF(B248="","",MONTH(B248))</f>
        <v/>
      </c>
    </row>
    <row r="249">
      <c r="A249" s="14">
        <f>IF(B249="","",COUNT($B$6:B249))</f>
        <v/>
      </c>
      <c r="B249" s="20" t="n"/>
      <c r="C249" s="5" t="n"/>
      <c r="D249" s="5" t="n"/>
      <c r="E249" s="21" t="n"/>
      <c r="F249" s="21" t="n"/>
      <c r="G249" s="21" t="n"/>
      <c r="H249" s="5" t="n"/>
      <c r="I249" s="5" t="n"/>
      <c r="J249" s="14">
        <f>IF(D249="","",IFERROR(INDEX(Kategorier!$B$2:$B$16,MATCH(D249,Kategorier!$A$2:$A$16,0)),"?"))</f>
        <v/>
      </c>
      <c r="K249" s="14">
        <f>IF(B249="","",MONTH(B249))</f>
        <v/>
      </c>
    </row>
    <row r="250">
      <c r="A250" s="14">
        <f>IF(B250="","",COUNT($B$6:B250))</f>
        <v/>
      </c>
      <c r="B250" s="20" t="n"/>
      <c r="C250" s="5" t="n"/>
      <c r="D250" s="5" t="n"/>
      <c r="E250" s="21" t="n"/>
      <c r="F250" s="21" t="n"/>
      <c r="G250" s="21" t="n"/>
      <c r="H250" s="5" t="n"/>
      <c r="I250" s="5" t="n"/>
      <c r="J250" s="14">
        <f>IF(D250="","",IFERROR(INDEX(Kategorier!$B$2:$B$16,MATCH(D250,Kategorier!$A$2:$A$16,0)),"?"))</f>
        <v/>
      </c>
      <c r="K250" s="14">
        <f>IF(B250="","",MONTH(B250))</f>
        <v/>
      </c>
    </row>
    <row r="251">
      <c r="A251" s="14">
        <f>IF(B251="","",COUNT($B$6:B251))</f>
        <v/>
      </c>
      <c r="B251" s="20" t="n"/>
      <c r="C251" s="5" t="n"/>
      <c r="D251" s="5" t="n"/>
      <c r="E251" s="21" t="n"/>
      <c r="F251" s="21" t="n"/>
      <c r="G251" s="21" t="n"/>
      <c r="H251" s="5" t="n"/>
      <c r="I251" s="5" t="n"/>
      <c r="J251" s="14">
        <f>IF(D251="","",IFERROR(INDEX(Kategorier!$B$2:$B$16,MATCH(D251,Kategorier!$A$2:$A$16,0)),"?"))</f>
        <v/>
      </c>
      <c r="K251" s="14">
        <f>IF(B251="","",MONTH(B251))</f>
        <v/>
      </c>
    </row>
    <row r="252">
      <c r="A252" s="14">
        <f>IF(B252="","",COUNT($B$6:B252))</f>
        <v/>
      </c>
      <c r="B252" s="20" t="n"/>
      <c r="C252" s="5" t="n"/>
      <c r="D252" s="5" t="n"/>
      <c r="E252" s="21" t="n"/>
      <c r="F252" s="21" t="n"/>
      <c r="G252" s="21" t="n"/>
      <c r="H252" s="5" t="n"/>
      <c r="I252" s="5" t="n"/>
      <c r="J252" s="14">
        <f>IF(D252="","",IFERROR(INDEX(Kategorier!$B$2:$B$16,MATCH(D252,Kategorier!$A$2:$A$16,0)),"?"))</f>
        <v/>
      </c>
      <c r="K252" s="14">
        <f>IF(B252="","",MONTH(B252))</f>
        <v/>
      </c>
    </row>
    <row r="253">
      <c r="A253" s="14">
        <f>IF(B253="","",COUNT($B$6:B253))</f>
        <v/>
      </c>
      <c r="B253" s="20" t="n"/>
      <c r="C253" s="5" t="n"/>
      <c r="D253" s="5" t="n"/>
      <c r="E253" s="21" t="n"/>
      <c r="F253" s="21" t="n"/>
      <c r="G253" s="21" t="n"/>
      <c r="H253" s="5" t="n"/>
      <c r="I253" s="5" t="n"/>
      <c r="J253" s="14">
        <f>IF(D253="","",IFERROR(INDEX(Kategorier!$B$2:$B$16,MATCH(D253,Kategorier!$A$2:$A$16,0)),"?"))</f>
        <v/>
      </c>
      <c r="K253" s="14">
        <f>IF(B253="","",MONTH(B253))</f>
        <v/>
      </c>
    </row>
    <row r="254">
      <c r="A254" s="14">
        <f>IF(B254="","",COUNT($B$6:B254))</f>
        <v/>
      </c>
      <c r="B254" s="20" t="n"/>
      <c r="C254" s="5" t="n"/>
      <c r="D254" s="5" t="n"/>
      <c r="E254" s="21" t="n"/>
      <c r="F254" s="21" t="n"/>
      <c r="G254" s="21" t="n"/>
      <c r="H254" s="5" t="n"/>
      <c r="I254" s="5" t="n"/>
      <c r="J254" s="14">
        <f>IF(D254="","",IFERROR(INDEX(Kategorier!$B$2:$B$16,MATCH(D254,Kategorier!$A$2:$A$16,0)),"?"))</f>
        <v/>
      </c>
      <c r="K254" s="14">
        <f>IF(B254="","",MONTH(B254))</f>
        <v/>
      </c>
    </row>
    <row r="255">
      <c r="A255" s="14">
        <f>IF(B255="","",COUNT($B$6:B255))</f>
        <v/>
      </c>
      <c r="B255" s="20" t="n"/>
      <c r="C255" s="5" t="n"/>
      <c r="D255" s="5" t="n"/>
      <c r="E255" s="21" t="n"/>
      <c r="F255" s="21" t="n"/>
      <c r="G255" s="21" t="n"/>
      <c r="H255" s="5" t="n"/>
      <c r="I255" s="5" t="n"/>
      <c r="J255" s="14">
        <f>IF(D255="","",IFERROR(INDEX(Kategorier!$B$2:$B$16,MATCH(D255,Kategorier!$A$2:$A$16,0)),"?"))</f>
        <v/>
      </c>
      <c r="K255" s="14">
        <f>IF(B255="","",MONTH(B255))</f>
        <v/>
      </c>
    </row>
    <row r="256">
      <c r="A256" s="14">
        <f>IF(B256="","",COUNT($B$6:B256))</f>
        <v/>
      </c>
      <c r="B256" s="20" t="n"/>
      <c r="C256" s="5" t="n"/>
      <c r="D256" s="5" t="n"/>
      <c r="E256" s="21" t="n"/>
      <c r="F256" s="21" t="n"/>
      <c r="G256" s="21" t="n"/>
      <c r="H256" s="5" t="n"/>
      <c r="I256" s="5" t="n"/>
      <c r="J256" s="14">
        <f>IF(D256="","",IFERROR(INDEX(Kategorier!$B$2:$B$16,MATCH(D256,Kategorier!$A$2:$A$16,0)),"?"))</f>
        <v/>
      </c>
      <c r="K256" s="14">
        <f>IF(B256="","",MONTH(B256))</f>
        <v/>
      </c>
    </row>
    <row r="257">
      <c r="A257" s="14">
        <f>IF(B257="","",COUNT($B$6:B257))</f>
        <v/>
      </c>
      <c r="B257" s="20" t="n"/>
      <c r="C257" s="5" t="n"/>
      <c r="D257" s="5" t="n"/>
      <c r="E257" s="21" t="n"/>
      <c r="F257" s="21" t="n"/>
      <c r="G257" s="21" t="n"/>
      <c r="H257" s="5" t="n"/>
      <c r="I257" s="5" t="n"/>
      <c r="J257" s="14">
        <f>IF(D257="","",IFERROR(INDEX(Kategorier!$B$2:$B$16,MATCH(D257,Kategorier!$A$2:$A$16,0)),"?"))</f>
        <v/>
      </c>
      <c r="K257" s="14">
        <f>IF(B257="","",MONTH(B257))</f>
        <v/>
      </c>
    </row>
    <row r="258">
      <c r="A258" s="14">
        <f>IF(B258="","",COUNT($B$6:B258))</f>
        <v/>
      </c>
      <c r="B258" s="20" t="n"/>
      <c r="C258" s="5" t="n"/>
      <c r="D258" s="5" t="n"/>
      <c r="E258" s="21" t="n"/>
      <c r="F258" s="21" t="n"/>
      <c r="G258" s="21" t="n"/>
      <c r="H258" s="5" t="n"/>
      <c r="I258" s="5" t="n"/>
      <c r="J258" s="14">
        <f>IF(D258="","",IFERROR(INDEX(Kategorier!$B$2:$B$16,MATCH(D258,Kategorier!$A$2:$A$16,0)),"?"))</f>
        <v/>
      </c>
      <c r="K258" s="14">
        <f>IF(B258="","",MONTH(B258))</f>
        <v/>
      </c>
    </row>
    <row r="259">
      <c r="A259" s="14">
        <f>IF(B259="","",COUNT($B$6:B259))</f>
        <v/>
      </c>
      <c r="B259" s="20" t="n"/>
      <c r="C259" s="5" t="n"/>
      <c r="D259" s="5" t="n"/>
      <c r="E259" s="21" t="n"/>
      <c r="F259" s="21" t="n"/>
      <c r="G259" s="21" t="n"/>
      <c r="H259" s="5" t="n"/>
      <c r="I259" s="5" t="n"/>
      <c r="J259" s="14">
        <f>IF(D259="","",IFERROR(INDEX(Kategorier!$B$2:$B$16,MATCH(D259,Kategorier!$A$2:$A$16,0)),"?"))</f>
        <v/>
      </c>
      <c r="K259" s="14">
        <f>IF(B259="","",MONTH(B259))</f>
        <v/>
      </c>
    </row>
    <row r="260">
      <c r="A260" s="14">
        <f>IF(B260="","",COUNT($B$6:B260))</f>
        <v/>
      </c>
      <c r="B260" s="20" t="n"/>
      <c r="C260" s="5" t="n"/>
      <c r="D260" s="5" t="n"/>
      <c r="E260" s="21" t="n"/>
      <c r="F260" s="21" t="n"/>
      <c r="G260" s="21" t="n"/>
      <c r="H260" s="5" t="n"/>
      <c r="I260" s="5" t="n"/>
      <c r="J260" s="14">
        <f>IF(D260="","",IFERROR(INDEX(Kategorier!$B$2:$B$16,MATCH(D260,Kategorier!$A$2:$A$16,0)),"?"))</f>
        <v/>
      </c>
      <c r="K260" s="14">
        <f>IF(B260="","",MONTH(B260))</f>
        <v/>
      </c>
    </row>
    <row r="261">
      <c r="A261" s="14">
        <f>IF(B261="","",COUNT($B$6:B261))</f>
        <v/>
      </c>
      <c r="B261" s="20" t="n"/>
      <c r="C261" s="5" t="n"/>
      <c r="D261" s="5" t="n"/>
      <c r="E261" s="21" t="n"/>
      <c r="F261" s="21" t="n"/>
      <c r="G261" s="21" t="n"/>
      <c r="H261" s="5" t="n"/>
      <c r="I261" s="5" t="n"/>
      <c r="J261" s="14">
        <f>IF(D261="","",IFERROR(INDEX(Kategorier!$B$2:$B$16,MATCH(D261,Kategorier!$A$2:$A$16,0)),"?"))</f>
        <v/>
      </c>
      <c r="K261" s="14">
        <f>IF(B261="","",MONTH(B261))</f>
        <v/>
      </c>
    </row>
    <row r="262">
      <c r="A262" s="14">
        <f>IF(B262="","",COUNT($B$6:B262))</f>
        <v/>
      </c>
      <c r="B262" s="20" t="n"/>
      <c r="C262" s="5" t="n"/>
      <c r="D262" s="5" t="n"/>
      <c r="E262" s="21" t="n"/>
      <c r="F262" s="21" t="n"/>
      <c r="G262" s="21" t="n"/>
      <c r="H262" s="5" t="n"/>
      <c r="I262" s="5" t="n"/>
      <c r="J262" s="14">
        <f>IF(D262="","",IFERROR(INDEX(Kategorier!$B$2:$B$16,MATCH(D262,Kategorier!$A$2:$A$16,0)),"?"))</f>
        <v/>
      </c>
      <c r="K262" s="14">
        <f>IF(B262="","",MONTH(B262))</f>
        <v/>
      </c>
    </row>
    <row r="263">
      <c r="A263" s="14">
        <f>IF(B263="","",COUNT($B$6:B263))</f>
        <v/>
      </c>
      <c r="B263" s="20" t="n"/>
      <c r="C263" s="5" t="n"/>
      <c r="D263" s="5" t="n"/>
      <c r="E263" s="21" t="n"/>
      <c r="F263" s="21" t="n"/>
      <c r="G263" s="21" t="n"/>
      <c r="H263" s="5" t="n"/>
      <c r="I263" s="5" t="n"/>
      <c r="J263" s="14">
        <f>IF(D263="","",IFERROR(INDEX(Kategorier!$B$2:$B$16,MATCH(D263,Kategorier!$A$2:$A$16,0)),"?"))</f>
        <v/>
      </c>
      <c r="K263" s="14">
        <f>IF(B263="","",MONTH(B263))</f>
        <v/>
      </c>
    </row>
    <row r="264">
      <c r="A264" s="14">
        <f>IF(B264="","",COUNT($B$6:B264))</f>
        <v/>
      </c>
      <c r="B264" s="20" t="n"/>
      <c r="C264" s="5" t="n"/>
      <c r="D264" s="5" t="n"/>
      <c r="E264" s="21" t="n"/>
      <c r="F264" s="21" t="n"/>
      <c r="G264" s="21" t="n"/>
      <c r="H264" s="5" t="n"/>
      <c r="I264" s="5" t="n"/>
      <c r="J264" s="14">
        <f>IF(D264="","",IFERROR(INDEX(Kategorier!$B$2:$B$16,MATCH(D264,Kategorier!$A$2:$A$16,0)),"?"))</f>
        <v/>
      </c>
      <c r="K264" s="14">
        <f>IF(B264="","",MONTH(B264))</f>
        <v/>
      </c>
    </row>
    <row r="265">
      <c r="A265" s="14">
        <f>IF(B265="","",COUNT($B$6:B265))</f>
        <v/>
      </c>
      <c r="B265" s="20" t="n"/>
      <c r="C265" s="5" t="n"/>
      <c r="D265" s="5" t="n"/>
      <c r="E265" s="21" t="n"/>
      <c r="F265" s="21" t="n"/>
      <c r="G265" s="21" t="n"/>
      <c r="H265" s="5" t="n"/>
      <c r="I265" s="5" t="n"/>
      <c r="J265" s="14">
        <f>IF(D265="","",IFERROR(INDEX(Kategorier!$B$2:$B$16,MATCH(D265,Kategorier!$A$2:$A$16,0)),"?"))</f>
        <v/>
      </c>
      <c r="K265" s="14">
        <f>IF(B265="","",MONTH(B265))</f>
        <v/>
      </c>
    </row>
    <row r="266">
      <c r="A266" s="14">
        <f>IF(B266="","",COUNT($B$6:B266))</f>
        <v/>
      </c>
      <c r="B266" s="20" t="n"/>
      <c r="C266" s="5" t="n"/>
      <c r="D266" s="5" t="n"/>
      <c r="E266" s="21" t="n"/>
      <c r="F266" s="21" t="n"/>
      <c r="G266" s="21" t="n"/>
      <c r="H266" s="5" t="n"/>
      <c r="I266" s="5" t="n"/>
      <c r="J266" s="14">
        <f>IF(D266="","",IFERROR(INDEX(Kategorier!$B$2:$B$16,MATCH(D266,Kategorier!$A$2:$A$16,0)),"?"))</f>
        <v/>
      </c>
      <c r="K266" s="14">
        <f>IF(B266="","",MONTH(B266))</f>
        <v/>
      </c>
    </row>
    <row r="267">
      <c r="A267" s="14">
        <f>IF(B267="","",COUNT($B$6:B267))</f>
        <v/>
      </c>
      <c r="B267" s="20" t="n"/>
      <c r="C267" s="5" t="n"/>
      <c r="D267" s="5" t="n"/>
      <c r="E267" s="21" t="n"/>
      <c r="F267" s="21" t="n"/>
      <c r="G267" s="21" t="n"/>
      <c r="H267" s="5" t="n"/>
      <c r="I267" s="5" t="n"/>
      <c r="J267" s="14">
        <f>IF(D267="","",IFERROR(INDEX(Kategorier!$B$2:$B$16,MATCH(D267,Kategorier!$A$2:$A$16,0)),"?"))</f>
        <v/>
      </c>
      <c r="K267" s="14">
        <f>IF(B267="","",MONTH(B267))</f>
        <v/>
      </c>
    </row>
    <row r="268">
      <c r="A268" s="14">
        <f>IF(B268="","",COUNT($B$6:B268))</f>
        <v/>
      </c>
      <c r="B268" s="20" t="n"/>
      <c r="C268" s="5" t="n"/>
      <c r="D268" s="5" t="n"/>
      <c r="E268" s="21" t="n"/>
      <c r="F268" s="21" t="n"/>
      <c r="G268" s="21" t="n"/>
      <c r="H268" s="5" t="n"/>
      <c r="I268" s="5" t="n"/>
      <c r="J268" s="14">
        <f>IF(D268="","",IFERROR(INDEX(Kategorier!$B$2:$B$16,MATCH(D268,Kategorier!$A$2:$A$16,0)),"?"))</f>
        <v/>
      </c>
      <c r="K268" s="14">
        <f>IF(B268="","",MONTH(B268))</f>
        <v/>
      </c>
    </row>
    <row r="269">
      <c r="A269" s="14">
        <f>IF(B269="","",COUNT($B$6:B269))</f>
        <v/>
      </c>
      <c r="B269" s="20" t="n"/>
      <c r="C269" s="5" t="n"/>
      <c r="D269" s="5" t="n"/>
      <c r="E269" s="21" t="n"/>
      <c r="F269" s="21" t="n"/>
      <c r="G269" s="21" t="n"/>
      <c r="H269" s="5" t="n"/>
      <c r="I269" s="5" t="n"/>
      <c r="J269" s="14">
        <f>IF(D269="","",IFERROR(INDEX(Kategorier!$B$2:$B$16,MATCH(D269,Kategorier!$A$2:$A$16,0)),"?"))</f>
        <v/>
      </c>
      <c r="K269" s="14">
        <f>IF(B269="","",MONTH(B269))</f>
        <v/>
      </c>
    </row>
    <row r="270">
      <c r="A270" s="14">
        <f>IF(B270="","",COUNT($B$6:B270))</f>
        <v/>
      </c>
      <c r="B270" s="20" t="n"/>
      <c r="C270" s="5" t="n"/>
      <c r="D270" s="5" t="n"/>
      <c r="E270" s="21" t="n"/>
      <c r="F270" s="21" t="n"/>
      <c r="G270" s="21" t="n"/>
      <c r="H270" s="5" t="n"/>
      <c r="I270" s="5" t="n"/>
      <c r="J270" s="14">
        <f>IF(D270="","",IFERROR(INDEX(Kategorier!$B$2:$B$16,MATCH(D270,Kategorier!$A$2:$A$16,0)),"?"))</f>
        <v/>
      </c>
      <c r="K270" s="14">
        <f>IF(B270="","",MONTH(B270))</f>
        <v/>
      </c>
    </row>
    <row r="271">
      <c r="A271" s="14">
        <f>IF(B271="","",COUNT($B$6:B271))</f>
        <v/>
      </c>
      <c r="B271" s="20" t="n"/>
      <c r="C271" s="5" t="n"/>
      <c r="D271" s="5" t="n"/>
      <c r="E271" s="21" t="n"/>
      <c r="F271" s="21" t="n"/>
      <c r="G271" s="21" t="n"/>
      <c r="H271" s="5" t="n"/>
      <c r="I271" s="5" t="n"/>
      <c r="J271" s="14">
        <f>IF(D271="","",IFERROR(INDEX(Kategorier!$B$2:$B$16,MATCH(D271,Kategorier!$A$2:$A$16,0)),"?"))</f>
        <v/>
      </c>
      <c r="K271" s="14">
        <f>IF(B271="","",MONTH(B271))</f>
        <v/>
      </c>
    </row>
    <row r="272">
      <c r="A272" s="14">
        <f>IF(B272="","",COUNT($B$6:B272))</f>
        <v/>
      </c>
      <c r="B272" s="20" t="n"/>
      <c r="C272" s="5" t="n"/>
      <c r="D272" s="5" t="n"/>
      <c r="E272" s="21" t="n"/>
      <c r="F272" s="21" t="n"/>
      <c r="G272" s="21" t="n"/>
      <c r="H272" s="5" t="n"/>
      <c r="I272" s="5" t="n"/>
      <c r="J272" s="14">
        <f>IF(D272="","",IFERROR(INDEX(Kategorier!$B$2:$B$16,MATCH(D272,Kategorier!$A$2:$A$16,0)),"?"))</f>
        <v/>
      </c>
      <c r="K272" s="14">
        <f>IF(B272="","",MONTH(B272))</f>
        <v/>
      </c>
    </row>
    <row r="273">
      <c r="A273" s="14">
        <f>IF(B273="","",COUNT($B$6:B273))</f>
        <v/>
      </c>
      <c r="B273" s="20" t="n"/>
      <c r="C273" s="5" t="n"/>
      <c r="D273" s="5" t="n"/>
      <c r="E273" s="21" t="n"/>
      <c r="F273" s="21" t="n"/>
      <c r="G273" s="21" t="n"/>
      <c r="H273" s="5" t="n"/>
      <c r="I273" s="5" t="n"/>
      <c r="J273" s="14">
        <f>IF(D273="","",IFERROR(INDEX(Kategorier!$B$2:$B$16,MATCH(D273,Kategorier!$A$2:$A$16,0)),"?"))</f>
        <v/>
      </c>
      <c r="K273" s="14">
        <f>IF(B273="","",MONTH(B273))</f>
        <v/>
      </c>
    </row>
    <row r="274">
      <c r="A274" s="14">
        <f>IF(B274="","",COUNT($B$6:B274))</f>
        <v/>
      </c>
      <c r="B274" s="20" t="n"/>
      <c r="C274" s="5" t="n"/>
      <c r="D274" s="5" t="n"/>
      <c r="E274" s="21" t="n"/>
      <c r="F274" s="21" t="n"/>
      <c r="G274" s="21" t="n"/>
      <c r="H274" s="5" t="n"/>
      <c r="I274" s="5" t="n"/>
      <c r="J274" s="14">
        <f>IF(D274="","",IFERROR(INDEX(Kategorier!$B$2:$B$16,MATCH(D274,Kategorier!$A$2:$A$16,0)),"?"))</f>
        <v/>
      </c>
      <c r="K274" s="14">
        <f>IF(B274="","",MONTH(B274))</f>
        <v/>
      </c>
    </row>
    <row r="275">
      <c r="A275" s="14">
        <f>IF(B275="","",COUNT($B$6:B275))</f>
        <v/>
      </c>
      <c r="B275" s="20" t="n"/>
      <c r="C275" s="5" t="n"/>
      <c r="D275" s="5" t="n"/>
      <c r="E275" s="21" t="n"/>
      <c r="F275" s="21" t="n"/>
      <c r="G275" s="21" t="n"/>
      <c r="H275" s="5" t="n"/>
      <c r="I275" s="5" t="n"/>
      <c r="J275" s="14">
        <f>IF(D275="","",IFERROR(INDEX(Kategorier!$B$2:$B$16,MATCH(D275,Kategorier!$A$2:$A$16,0)),"?"))</f>
        <v/>
      </c>
      <c r="K275" s="14">
        <f>IF(B275="","",MONTH(B275))</f>
        <v/>
      </c>
    </row>
    <row r="276">
      <c r="A276" s="14">
        <f>IF(B276="","",COUNT($B$6:B276))</f>
        <v/>
      </c>
      <c r="B276" s="20" t="n"/>
      <c r="C276" s="5" t="n"/>
      <c r="D276" s="5" t="n"/>
      <c r="E276" s="21" t="n"/>
      <c r="F276" s="21" t="n"/>
      <c r="G276" s="21" t="n"/>
      <c r="H276" s="5" t="n"/>
      <c r="I276" s="5" t="n"/>
      <c r="J276" s="14">
        <f>IF(D276="","",IFERROR(INDEX(Kategorier!$B$2:$B$16,MATCH(D276,Kategorier!$A$2:$A$16,0)),"?"))</f>
        <v/>
      </c>
      <c r="K276" s="14">
        <f>IF(B276="","",MONTH(B276))</f>
        <v/>
      </c>
    </row>
    <row r="277">
      <c r="A277" s="14">
        <f>IF(B277="","",COUNT($B$6:B277))</f>
        <v/>
      </c>
      <c r="B277" s="20" t="n"/>
      <c r="C277" s="5" t="n"/>
      <c r="D277" s="5" t="n"/>
      <c r="E277" s="21" t="n"/>
      <c r="F277" s="21" t="n"/>
      <c r="G277" s="21" t="n"/>
      <c r="H277" s="5" t="n"/>
      <c r="I277" s="5" t="n"/>
      <c r="J277" s="14">
        <f>IF(D277="","",IFERROR(INDEX(Kategorier!$B$2:$B$16,MATCH(D277,Kategorier!$A$2:$A$16,0)),"?"))</f>
        <v/>
      </c>
      <c r="K277" s="14">
        <f>IF(B277="","",MONTH(B277))</f>
        <v/>
      </c>
    </row>
    <row r="278">
      <c r="A278" s="14">
        <f>IF(B278="","",COUNT($B$6:B278))</f>
        <v/>
      </c>
      <c r="B278" s="20" t="n"/>
      <c r="C278" s="5" t="n"/>
      <c r="D278" s="5" t="n"/>
      <c r="E278" s="21" t="n"/>
      <c r="F278" s="21" t="n"/>
      <c r="G278" s="21" t="n"/>
      <c r="H278" s="5" t="n"/>
      <c r="I278" s="5" t="n"/>
      <c r="J278" s="14">
        <f>IF(D278="","",IFERROR(INDEX(Kategorier!$B$2:$B$16,MATCH(D278,Kategorier!$A$2:$A$16,0)),"?"))</f>
        <v/>
      </c>
      <c r="K278" s="14">
        <f>IF(B278="","",MONTH(B278))</f>
        <v/>
      </c>
    </row>
    <row r="279">
      <c r="A279" s="14">
        <f>IF(B279="","",COUNT($B$6:B279))</f>
        <v/>
      </c>
      <c r="B279" s="20" t="n"/>
      <c r="C279" s="5" t="n"/>
      <c r="D279" s="5" t="n"/>
      <c r="E279" s="21" t="n"/>
      <c r="F279" s="21" t="n"/>
      <c r="G279" s="21" t="n"/>
      <c r="H279" s="5" t="n"/>
      <c r="I279" s="5" t="n"/>
      <c r="J279" s="14">
        <f>IF(D279="","",IFERROR(INDEX(Kategorier!$B$2:$B$16,MATCH(D279,Kategorier!$A$2:$A$16,0)),"?"))</f>
        <v/>
      </c>
      <c r="K279" s="14">
        <f>IF(B279="","",MONTH(B279))</f>
        <v/>
      </c>
    </row>
    <row r="280">
      <c r="A280" s="14">
        <f>IF(B280="","",COUNT($B$6:B280))</f>
        <v/>
      </c>
      <c r="B280" s="20" t="n"/>
      <c r="C280" s="5" t="n"/>
      <c r="D280" s="5" t="n"/>
      <c r="E280" s="21" t="n"/>
      <c r="F280" s="21" t="n"/>
      <c r="G280" s="21" t="n"/>
      <c r="H280" s="5" t="n"/>
      <c r="I280" s="5" t="n"/>
      <c r="J280" s="14">
        <f>IF(D280="","",IFERROR(INDEX(Kategorier!$B$2:$B$16,MATCH(D280,Kategorier!$A$2:$A$16,0)),"?"))</f>
        <v/>
      </c>
      <c r="K280" s="14">
        <f>IF(B280="","",MONTH(B280))</f>
        <v/>
      </c>
    </row>
    <row r="281">
      <c r="A281" s="14">
        <f>IF(B281="","",COUNT($B$6:B281))</f>
        <v/>
      </c>
      <c r="B281" s="20" t="n"/>
      <c r="C281" s="5" t="n"/>
      <c r="D281" s="5" t="n"/>
      <c r="E281" s="21" t="n"/>
      <c r="F281" s="21" t="n"/>
      <c r="G281" s="21" t="n"/>
      <c r="H281" s="5" t="n"/>
      <c r="I281" s="5" t="n"/>
      <c r="J281" s="14">
        <f>IF(D281="","",IFERROR(INDEX(Kategorier!$B$2:$B$16,MATCH(D281,Kategorier!$A$2:$A$16,0)),"?"))</f>
        <v/>
      </c>
      <c r="K281" s="14">
        <f>IF(B281="","",MONTH(B281))</f>
        <v/>
      </c>
    </row>
    <row r="282">
      <c r="A282" s="14">
        <f>IF(B282="","",COUNT($B$6:B282))</f>
        <v/>
      </c>
      <c r="B282" s="20" t="n"/>
      <c r="C282" s="5" t="n"/>
      <c r="D282" s="5" t="n"/>
      <c r="E282" s="21" t="n"/>
      <c r="F282" s="21" t="n"/>
      <c r="G282" s="21" t="n"/>
      <c r="H282" s="5" t="n"/>
      <c r="I282" s="5" t="n"/>
      <c r="J282" s="14">
        <f>IF(D282="","",IFERROR(INDEX(Kategorier!$B$2:$B$16,MATCH(D282,Kategorier!$A$2:$A$16,0)),"?"))</f>
        <v/>
      </c>
      <c r="K282" s="14">
        <f>IF(B282="","",MONTH(B282))</f>
        <v/>
      </c>
    </row>
    <row r="283">
      <c r="A283" s="14">
        <f>IF(B283="","",COUNT($B$6:B283))</f>
        <v/>
      </c>
      <c r="B283" s="20" t="n"/>
      <c r="C283" s="5" t="n"/>
      <c r="D283" s="5" t="n"/>
      <c r="E283" s="21" t="n"/>
      <c r="F283" s="21" t="n"/>
      <c r="G283" s="21" t="n"/>
      <c r="H283" s="5" t="n"/>
      <c r="I283" s="5" t="n"/>
      <c r="J283" s="14">
        <f>IF(D283="","",IFERROR(INDEX(Kategorier!$B$2:$B$16,MATCH(D283,Kategorier!$A$2:$A$16,0)),"?"))</f>
        <v/>
      </c>
      <c r="K283" s="14">
        <f>IF(B283="","",MONTH(B283))</f>
        <v/>
      </c>
    </row>
    <row r="284">
      <c r="A284" s="14">
        <f>IF(B284="","",COUNT($B$6:B284))</f>
        <v/>
      </c>
      <c r="B284" s="20" t="n"/>
      <c r="C284" s="5" t="n"/>
      <c r="D284" s="5" t="n"/>
      <c r="E284" s="21" t="n"/>
      <c r="F284" s="21" t="n"/>
      <c r="G284" s="21" t="n"/>
      <c r="H284" s="5" t="n"/>
      <c r="I284" s="5" t="n"/>
      <c r="J284" s="14">
        <f>IF(D284="","",IFERROR(INDEX(Kategorier!$B$2:$B$16,MATCH(D284,Kategorier!$A$2:$A$16,0)),"?"))</f>
        <v/>
      </c>
      <c r="K284" s="14">
        <f>IF(B284="","",MONTH(B284))</f>
        <v/>
      </c>
    </row>
    <row r="285">
      <c r="A285" s="14">
        <f>IF(B285="","",COUNT($B$6:B285))</f>
        <v/>
      </c>
      <c r="B285" s="20" t="n"/>
      <c r="C285" s="5" t="n"/>
      <c r="D285" s="5" t="n"/>
      <c r="E285" s="21" t="n"/>
      <c r="F285" s="21" t="n"/>
      <c r="G285" s="21" t="n"/>
      <c r="H285" s="5" t="n"/>
      <c r="I285" s="5" t="n"/>
      <c r="J285" s="14">
        <f>IF(D285="","",IFERROR(INDEX(Kategorier!$B$2:$B$16,MATCH(D285,Kategorier!$A$2:$A$16,0)),"?"))</f>
        <v/>
      </c>
      <c r="K285" s="14">
        <f>IF(B285="","",MONTH(B285))</f>
        <v/>
      </c>
    </row>
    <row r="286">
      <c r="A286" s="14">
        <f>IF(B286="","",COUNT($B$6:B286))</f>
        <v/>
      </c>
      <c r="B286" s="20" t="n"/>
      <c r="C286" s="5" t="n"/>
      <c r="D286" s="5" t="n"/>
      <c r="E286" s="21" t="n"/>
      <c r="F286" s="21" t="n"/>
      <c r="G286" s="21" t="n"/>
      <c r="H286" s="5" t="n"/>
      <c r="I286" s="5" t="n"/>
      <c r="J286" s="14">
        <f>IF(D286="","",IFERROR(INDEX(Kategorier!$B$2:$B$16,MATCH(D286,Kategorier!$A$2:$A$16,0)),"?"))</f>
        <v/>
      </c>
      <c r="K286" s="14">
        <f>IF(B286="","",MONTH(B286))</f>
        <v/>
      </c>
    </row>
    <row r="287">
      <c r="A287" s="14">
        <f>IF(B287="","",COUNT($B$6:B287))</f>
        <v/>
      </c>
      <c r="B287" s="20" t="n"/>
      <c r="C287" s="5" t="n"/>
      <c r="D287" s="5" t="n"/>
      <c r="E287" s="21" t="n"/>
      <c r="F287" s="21" t="n"/>
      <c r="G287" s="21" t="n"/>
      <c r="H287" s="5" t="n"/>
      <c r="I287" s="5" t="n"/>
      <c r="J287" s="14">
        <f>IF(D287="","",IFERROR(INDEX(Kategorier!$B$2:$B$16,MATCH(D287,Kategorier!$A$2:$A$16,0)),"?"))</f>
        <v/>
      </c>
      <c r="K287" s="14">
        <f>IF(B287="","",MONTH(B287))</f>
        <v/>
      </c>
    </row>
    <row r="288">
      <c r="A288" s="14">
        <f>IF(B288="","",COUNT($B$6:B288))</f>
        <v/>
      </c>
      <c r="B288" s="20" t="n"/>
      <c r="C288" s="5" t="n"/>
      <c r="D288" s="5" t="n"/>
      <c r="E288" s="21" t="n"/>
      <c r="F288" s="21" t="n"/>
      <c r="G288" s="21" t="n"/>
      <c r="H288" s="5" t="n"/>
      <c r="I288" s="5" t="n"/>
      <c r="J288" s="14">
        <f>IF(D288="","",IFERROR(INDEX(Kategorier!$B$2:$B$16,MATCH(D288,Kategorier!$A$2:$A$16,0)),"?"))</f>
        <v/>
      </c>
      <c r="K288" s="14">
        <f>IF(B288="","",MONTH(B288))</f>
        <v/>
      </c>
    </row>
    <row r="289">
      <c r="A289" s="14">
        <f>IF(B289="","",COUNT($B$6:B289))</f>
        <v/>
      </c>
      <c r="B289" s="20" t="n"/>
      <c r="C289" s="5" t="n"/>
      <c r="D289" s="5" t="n"/>
      <c r="E289" s="21" t="n"/>
      <c r="F289" s="21" t="n"/>
      <c r="G289" s="21" t="n"/>
      <c r="H289" s="5" t="n"/>
      <c r="I289" s="5" t="n"/>
      <c r="J289" s="14">
        <f>IF(D289="","",IFERROR(INDEX(Kategorier!$B$2:$B$16,MATCH(D289,Kategorier!$A$2:$A$16,0)),"?"))</f>
        <v/>
      </c>
      <c r="K289" s="14">
        <f>IF(B289="","",MONTH(B289))</f>
        <v/>
      </c>
    </row>
    <row r="290">
      <c r="A290" s="14">
        <f>IF(B290="","",COUNT($B$6:B290))</f>
        <v/>
      </c>
      <c r="B290" s="20" t="n"/>
      <c r="C290" s="5" t="n"/>
      <c r="D290" s="5" t="n"/>
      <c r="E290" s="21" t="n"/>
      <c r="F290" s="21" t="n"/>
      <c r="G290" s="21" t="n"/>
      <c r="H290" s="5" t="n"/>
      <c r="I290" s="5" t="n"/>
      <c r="J290" s="14">
        <f>IF(D290="","",IFERROR(INDEX(Kategorier!$B$2:$B$16,MATCH(D290,Kategorier!$A$2:$A$16,0)),"?"))</f>
        <v/>
      </c>
      <c r="K290" s="14">
        <f>IF(B290="","",MONTH(B290))</f>
        <v/>
      </c>
    </row>
    <row r="291">
      <c r="A291" s="14">
        <f>IF(B291="","",COUNT($B$6:B291))</f>
        <v/>
      </c>
      <c r="B291" s="20" t="n"/>
      <c r="C291" s="5" t="n"/>
      <c r="D291" s="5" t="n"/>
      <c r="E291" s="21" t="n"/>
      <c r="F291" s="21" t="n"/>
      <c r="G291" s="21" t="n"/>
      <c r="H291" s="5" t="n"/>
      <c r="I291" s="5" t="n"/>
      <c r="J291" s="14">
        <f>IF(D291="","",IFERROR(INDEX(Kategorier!$B$2:$B$16,MATCH(D291,Kategorier!$A$2:$A$16,0)),"?"))</f>
        <v/>
      </c>
      <c r="K291" s="14">
        <f>IF(B291="","",MONTH(B291))</f>
        <v/>
      </c>
    </row>
    <row r="292">
      <c r="A292" s="14">
        <f>IF(B292="","",COUNT($B$6:B292))</f>
        <v/>
      </c>
      <c r="B292" s="20" t="n"/>
      <c r="C292" s="5" t="n"/>
      <c r="D292" s="5" t="n"/>
      <c r="E292" s="21" t="n"/>
      <c r="F292" s="21" t="n"/>
      <c r="G292" s="21" t="n"/>
      <c r="H292" s="5" t="n"/>
      <c r="I292" s="5" t="n"/>
      <c r="J292" s="14">
        <f>IF(D292="","",IFERROR(INDEX(Kategorier!$B$2:$B$16,MATCH(D292,Kategorier!$A$2:$A$16,0)),"?"))</f>
        <v/>
      </c>
      <c r="K292" s="14">
        <f>IF(B292="","",MONTH(B292))</f>
        <v/>
      </c>
    </row>
    <row r="293">
      <c r="A293" s="14">
        <f>IF(B293="","",COUNT($B$6:B293))</f>
        <v/>
      </c>
      <c r="B293" s="20" t="n"/>
      <c r="C293" s="5" t="n"/>
      <c r="D293" s="5" t="n"/>
      <c r="E293" s="21" t="n"/>
      <c r="F293" s="21" t="n"/>
      <c r="G293" s="21" t="n"/>
      <c r="H293" s="5" t="n"/>
      <c r="I293" s="5" t="n"/>
      <c r="J293" s="14">
        <f>IF(D293="","",IFERROR(INDEX(Kategorier!$B$2:$B$16,MATCH(D293,Kategorier!$A$2:$A$16,0)),"?"))</f>
        <v/>
      </c>
      <c r="K293" s="14">
        <f>IF(B293="","",MONTH(B293))</f>
        <v/>
      </c>
    </row>
    <row r="294">
      <c r="A294" s="14">
        <f>IF(B294="","",COUNT($B$6:B294))</f>
        <v/>
      </c>
      <c r="B294" s="20" t="n"/>
      <c r="C294" s="5" t="n"/>
      <c r="D294" s="5" t="n"/>
      <c r="E294" s="21" t="n"/>
      <c r="F294" s="21" t="n"/>
      <c r="G294" s="21" t="n"/>
      <c r="H294" s="5" t="n"/>
      <c r="I294" s="5" t="n"/>
      <c r="J294" s="14">
        <f>IF(D294="","",IFERROR(INDEX(Kategorier!$B$2:$B$16,MATCH(D294,Kategorier!$A$2:$A$16,0)),"?"))</f>
        <v/>
      </c>
      <c r="K294" s="14">
        <f>IF(B294="","",MONTH(B294))</f>
        <v/>
      </c>
    </row>
    <row r="295">
      <c r="A295" s="14">
        <f>IF(B295="","",COUNT($B$6:B295))</f>
        <v/>
      </c>
      <c r="B295" s="20" t="n"/>
      <c r="C295" s="5" t="n"/>
      <c r="D295" s="5" t="n"/>
      <c r="E295" s="21" t="n"/>
      <c r="F295" s="21" t="n"/>
      <c r="G295" s="21" t="n"/>
      <c r="H295" s="5" t="n"/>
      <c r="I295" s="5" t="n"/>
      <c r="J295" s="14">
        <f>IF(D295="","",IFERROR(INDEX(Kategorier!$B$2:$B$16,MATCH(D295,Kategorier!$A$2:$A$16,0)),"?"))</f>
        <v/>
      </c>
      <c r="K295" s="14">
        <f>IF(B295="","",MONTH(B295))</f>
        <v/>
      </c>
    </row>
    <row r="296">
      <c r="A296" s="14">
        <f>IF(B296="","",COUNT($B$6:B296))</f>
        <v/>
      </c>
      <c r="B296" s="20" t="n"/>
      <c r="C296" s="5" t="n"/>
      <c r="D296" s="5" t="n"/>
      <c r="E296" s="21" t="n"/>
      <c r="F296" s="21" t="n"/>
      <c r="G296" s="21" t="n"/>
      <c r="H296" s="5" t="n"/>
      <c r="I296" s="5" t="n"/>
      <c r="J296" s="14">
        <f>IF(D296="","",IFERROR(INDEX(Kategorier!$B$2:$B$16,MATCH(D296,Kategorier!$A$2:$A$16,0)),"?"))</f>
        <v/>
      </c>
      <c r="K296" s="14">
        <f>IF(B296="","",MONTH(B296))</f>
        <v/>
      </c>
    </row>
    <row r="297">
      <c r="A297" s="14">
        <f>IF(B297="","",COUNT($B$6:B297))</f>
        <v/>
      </c>
      <c r="B297" s="20" t="n"/>
      <c r="C297" s="5" t="n"/>
      <c r="D297" s="5" t="n"/>
      <c r="E297" s="21" t="n"/>
      <c r="F297" s="21" t="n"/>
      <c r="G297" s="21" t="n"/>
      <c r="H297" s="5" t="n"/>
      <c r="I297" s="5" t="n"/>
      <c r="J297" s="14">
        <f>IF(D297="","",IFERROR(INDEX(Kategorier!$B$2:$B$16,MATCH(D297,Kategorier!$A$2:$A$16,0)),"?"))</f>
        <v/>
      </c>
      <c r="K297" s="14">
        <f>IF(B297="","",MONTH(B297))</f>
        <v/>
      </c>
    </row>
    <row r="298">
      <c r="A298" s="14">
        <f>IF(B298="","",COUNT($B$6:B298))</f>
        <v/>
      </c>
      <c r="B298" s="20" t="n"/>
      <c r="C298" s="5" t="n"/>
      <c r="D298" s="5" t="n"/>
      <c r="E298" s="21" t="n"/>
      <c r="F298" s="21" t="n"/>
      <c r="G298" s="21" t="n"/>
      <c r="H298" s="5" t="n"/>
      <c r="I298" s="5" t="n"/>
      <c r="J298" s="14">
        <f>IF(D298="","",IFERROR(INDEX(Kategorier!$B$2:$B$16,MATCH(D298,Kategorier!$A$2:$A$16,0)),"?"))</f>
        <v/>
      </c>
      <c r="K298" s="14">
        <f>IF(B298="","",MONTH(B298))</f>
        <v/>
      </c>
    </row>
    <row r="299">
      <c r="A299" s="14">
        <f>IF(B299="","",COUNT($B$6:B299))</f>
        <v/>
      </c>
      <c r="B299" s="20" t="n"/>
      <c r="C299" s="5" t="n"/>
      <c r="D299" s="5" t="n"/>
      <c r="E299" s="21" t="n"/>
      <c r="F299" s="21" t="n"/>
      <c r="G299" s="21" t="n"/>
      <c r="H299" s="5" t="n"/>
      <c r="I299" s="5" t="n"/>
      <c r="J299" s="14">
        <f>IF(D299="","",IFERROR(INDEX(Kategorier!$B$2:$B$16,MATCH(D299,Kategorier!$A$2:$A$16,0)),"?"))</f>
        <v/>
      </c>
      <c r="K299" s="14">
        <f>IF(B299="","",MONTH(B299))</f>
        <v/>
      </c>
    </row>
    <row r="300">
      <c r="A300" s="14">
        <f>IF(B300="","",COUNT($B$6:B300))</f>
        <v/>
      </c>
      <c r="B300" s="20" t="n"/>
      <c r="C300" s="5" t="n"/>
      <c r="D300" s="5" t="n"/>
      <c r="E300" s="21" t="n"/>
      <c r="F300" s="21" t="n"/>
      <c r="G300" s="21" t="n"/>
      <c r="H300" s="5" t="n"/>
      <c r="I300" s="5" t="n"/>
      <c r="J300" s="14">
        <f>IF(D300="","",IFERROR(INDEX(Kategorier!$B$2:$B$16,MATCH(D300,Kategorier!$A$2:$A$16,0)),"?"))</f>
        <v/>
      </c>
      <c r="K300" s="14">
        <f>IF(B300="","",MONTH(B300))</f>
        <v/>
      </c>
    </row>
    <row r="301">
      <c r="A301" s="14">
        <f>IF(B301="","",COUNT($B$6:B301))</f>
        <v/>
      </c>
      <c r="B301" s="20" t="n"/>
      <c r="C301" s="5" t="n"/>
      <c r="D301" s="5" t="n"/>
      <c r="E301" s="21" t="n"/>
      <c r="F301" s="21" t="n"/>
      <c r="G301" s="21" t="n"/>
      <c r="H301" s="5" t="n"/>
      <c r="I301" s="5" t="n"/>
      <c r="J301" s="14">
        <f>IF(D301="","",IFERROR(INDEX(Kategorier!$B$2:$B$16,MATCH(D301,Kategorier!$A$2:$A$16,0)),"?"))</f>
        <v/>
      </c>
      <c r="K301" s="14">
        <f>IF(B301="","",MONTH(B301))</f>
        <v/>
      </c>
    </row>
    <row r="302">
      <c r="A302" s="14">
        <f>IF(B302="","",COUNT($B$6:B302))</f>
        <v/>
      </c>
      <c r="B302" s="20" t="n"/>
      <c r="C302" s="5" t="n"/>
      <c r="D302" s="5" t="n"/>
      <c r="E302" s="21" t="n"/>
      <c r="F302" s="21" t="n"/>
      <c r="G302" s="21" t="n"/>
      <c r="H302" s="5" t="n"/>
      <c r="I302" s="5" t="n"/>
      <c r="J302" s="14">
        <f>IF(D302="","",IFERROR(INDEX(Kategorier!$B$2:$B$16,MATCH(D302,Kategorier!$A$2:$A$16,0)),"?"))</f>
        <v/>
      </c>
      <c r="K302" s="14">
        <f>IF(B302="","",MONTH(B302))</f>
        <v/>
      </c>
    </row>
    <row r="303">
      <c r="A303" s="14">
        <f>IF(B303="","",COUNT($B$6:B303))</f>
        <v/>
      </c>
      <c r="B303" s="20" t="n"/>
      <c r="C303" s="5" t="n"/>
      <c r="D303" s="5" t="n"/>
      <c r="E303" s="21" t="n"/>
      <c r="F303" s="21" t="n"/>
      <c r="G303" s="21" t="n"/>
      <c r="H303" s="5" t="n"/>
      <c r="I303" s="5" t="n"/>
      <c r="J303" s="14">
        <f>IF(D303="","",IFERROR(INDEX(Kategorier!$B$2:$B$16,MATCH(D303,Kategorier!$A$2:$A$16,0)),"?"))</f>
        <v/>
      </c>
      <c r="K303" s="14">
        <f>IF(B303="","",MONTH(B303))</f>
        <v/>
      </c>
    </row>
    <row r="304">
      <c r="A304" s="14">
        <f>IF(B304="","",COUNT($B$6:B304))</f>
        <v/>
      </c>
      <c r="B304" s="20" t="n"/>
      <c r="C304" s="5" t="n"/>
      <c r="D304" s="5" t="n"/>
      <c r="E304" s="21" t="n"/>
      <c r="F304" s="21" t="n"/>
      <c r="G304" s="21" t="n"/>
      <c r="H304" s="5" t="n"/>
      <c r="I304" s="5" t="n"/>
      <c r="J304" s="14">
        <f>IF(D304="","",IFERROR(INDEX(Kategorier!$B$2:$B$16,MATCH(D304,Kategorier!$A$2:$A$16,0)),"?"))</f>
        <v/>
      </c>
      <c r="K304" s="14">
        <f>IF(B304="","",MONTH(B304))</f>
        <v/>
      </c>
    </row>
    <row r="305">
      <c r="A305" s="14">
        <f>IF(B305="","",COUNT($B$6:B305))</f>
        <v/>
      </c>
      <c r="B305" s="20" t="n"/>
      <c r="C305" s="5" t="n"/>
      <c r="D305" s="5" t="n"/>
      <c r="E305" s="21" t="n"/>
      <c r="F305" s="21" t="n"/>
      <c r="G305" s="21" t="n"/>
      <c r="H305" s="5" t="n"/>
      <c r="I305" s="5" t="n"/>
      <c r="J305" s="14">
        <f>IF(D305="","",IFERROR(INDEX(Kategorier!$B$2:$B$16,MATCH(D305,Kategorier!$A$2:$A$16,0)),"?"))</f>
        <v/>
      </c>
      <c r="K305" s="14">
        <f>IF(B305="","",MONTH(B305))</f>
        <v/>
      </c>
    </row>
    <row r="306">
      <c r="A306" s="14">
        <f>IF(B306="","",COUNT($B$6:B306))</f>
        <v/>
      </c>
      <c r="B306" s="20" t="n"/>
      <c r="C306" s="5" t="n"/>
      <c r="D306" s="5" t="n"/>
      <c r="E306" s="21" t="n"/>
      <c r="F306" s="21" t="n"/>
      <c r="G306" s="21" t="n"/>
      <c r="H306" s="5" t="n"/>
      <c r="I306" s="5" t="n"/>
      <c r="J306" s="14">
        <f>IF(D306="","",IFERROR(INDEX(Kategorier!$B$2:$B$16,MATCH(D306,Kategorier!$A$2:$A$16,0)),"?"))</f>
        <v/>
      </c>
      <c r="K306" s="14">
        <f>IF(B306="","",MONTH(B306))</f>
        <v/>
      </c>
    </row>
    <row r="307">
      <c r="A307" s="14">
        <f>IF(B307="","",COUNT($B$6:B307))</f>
        <v/>
      </c>
      <c r="B307" s="20" t="n"/>
      <c r="C307" s="5" t="n"/>
      <c r="D307" s="5" t="n"/>
      <c r="E307" s="21" t="n"/>
      <c r="F307" s="21" t="n"/>
      <c r="G307" s="21" t="n"/>
      <c r="H307" s="5" t="n"/>
      <c r="I307" s="5" t="n"/>
      <c r="J307" s="14">
        <f>IF(D307="","",IFERROR(INDEX(Kategorier!$B$2:$B$16,MATCH(D307,Kategorier!$A$2:$A$16,0)),"?"))</f>
        <v/>
      </c>
      <c r="K307" s="14">
        <f>IF(B307="","",MONTH(B307))</f>
        <v/>
      </c>
    </row>
    <row r="308">
      <c r="A308" s="14">
        <f>IF(B308="","",COUNT($B$6:B308))</f>
        <v/>
      </c>
      <c r="B308" s="20" t="n"/>
      <c r="C308" s="5" t="n"/>
      <c r="D308" s="5" t="n"/>
      <c r="E308" s="21" t="n"/>
      <c r="F308" s="21" t="n"/>
      <c r="G308" s="21" t="n"/>
      <c r="H308" s="5" t="n"/>
      <c r="I308" s="5" t="n"/>
      <c r="J308" s="14">
        <f>IF(D308="","",IFERROR(INDEX(Kategorier!$B$2:$B$16,MATCH(D308,Kategorier!$A$2:$A$16,0)),"?"))</f>
        <v/>
      </c>
      <c r="K308" s="14">
        <f>IF(B308="","",MONTH(B308))</f>
        <v/>
      </c>
    </row>
    <row r="309">
      <c r="A309" s="14">
        <f>IF(B309="","",COUNT($B$6:B309))</f>
        <v/>
      </c>
      <c r="B309" s="20" t="n"/>
      <c r="C309" s="5" t="n"/>
      <c r="D309" s="5" t="n"/>
      <c r="E309" s="21" t="n"/>
      <c r="F309" s="21" t="n"/>
      <c r="G309" s="21" t="n"/>
      <c r="H309" s="5" t="n"/>
      <c r="I309" s="5" t="n"/>
      <c r="J309" s="14">
        <f>IF(D309="","",IFERROR(INDEX(Kategorier!$B$2:$B$16,MATCH(D309,Kategorier!$A$2:$A$16,0)),"?"))</f>
        <v/>
      </c>
      <c r="K309" s="14">
        <f>IF(B309="","",MONTH(B309))</f>
        <v/>
      </c>
    </row>
    <row r="310">
      <c r="A310" s="14">
        <f>IF(B310="","",COUNT($B$6:B310))</f>
        <v/>
      </c>
      <c r="B310" s="20" t="n"/>
      <c r="C310" s="5" t="n"/>
      <c r="D310" s="5" t="n"/>
      <c r="E310" s="21" t="n"/>
      <c r="F310" s="21" t="n"/>
      <c r="G310" s="21" t="n"/>
      <c r="H310" s="5" t="n"/>
      <c r="I310" s="5" t="n"/>
      <c r="J310" s="14">
        <f>IF(D310="","",IFERROR(INDEX(Kategorier!$B$2:$B$16,MATCH(D310,Kategorier!$A$2:$A$16,0)),"?"))</f>
        <v/>
      </c>
      <c r="K310" s="14">
        <f>IF(B310="","",MONTH(B310))</f>
        <v/>
      </c>
    </row>
    <row r="311">
      <c r="A311" s="14">
        <f>IF(B311="","",COUNT($B$6:B311))</f>
        <v/>
      </c>
      <c r="B311" s="20" t="n"/>
      <c r="C311" s="5" t="n"/>
      <c r="D311" s="5" t="n"/>
      <c r="E311" s="21" t="n"/>
      <c r="F311" s="21" t="n"/>
      <c r="G311" s="21" t="n"/>
      <c r="H311" s="5" t="n"/>
      <c r="I311" s="5" t="n"/>
      <c r="J311" s="14">
        <f>IF(D311="","",IFERROR(INDEX(Kategorier!$B$2:$B$16,MATCH(D311,Kategorier!$A$2:$A$16,0)),"?"))</f>
        <v/>
      </c>
      <c r="K311" s="14">
        <f>IF(B311="","",MONTH(B311))</f>
        <v/>
      </c>
    </row>
    <row r="312">
      <c r="A312" s="14">
        <f>IF(B312="","",COUNT($B$6:B312))</f>
        <v/>
      </c>
      <c r="B312" s="20" t="n"/>
      <c r="C312" s="5" t="n"/>
      <c r="D312" s="5" t="n"/>
      <c r="E312" s="21" t="n"/>
      <c r="F312" s="21" t="n"/>
      <c r="G312" s="21" t="n"/>
      <c r="H312" s="5" t="n"/>
      <c r="I312" s="5" t="n"/>
      <c r="J312" s="14">
        <f>IF(D312="","",IFERROR(INDEX(Kategorier!$B$2:$B$16,MATCH(D312,Kategorier!$A$2:$A$16,0)),"?"))</f>
        <v/>
      </c>
      <c r="K312" s="14">
        <f>IF(B312="","",MONTH(B312))</f>
        <v/>
      </c>
    </row>
    <row r="313">
      <c r="A313" s="14">
        <f>IF(B313="","",COUNT($B$6:B313))</f>
        <v/>
      </c>
      <c r="B313" s="20" t="n"/>
      <c r="C313" s="5" t="n"/>
      <c r="D313" s="5" t="n"/>
      <c r="E313" s="21" t="n"/>
      <c r="F313" s="21" t="n"/>
      <c r="G313" s="21" t="n"/>
      <c r="H313" s="5" t="n"/>
      <c r="I313" s="5" t="n"/>
      <c r="J313" s="14">
        <f>IF(D313="","",IFERROR(INDEX(Kategorier!$B$2:$B$16,MATCH(D313,Kategorier!$A$2:$A$16,0)),"?"))</f>
        <v/>
      </c>
      <c r="K313" s="14">
        <f>IF(B313="","",MONTH(B313))</f>
        <v/>
      </c>
    </row>
    <row r="314">
      <c r="A314" s="14">
        <f>IF(B314="","",COUNT($B$6:B314))</f>
        <v/>
      </c>
      <c r="B314" s="20" t="n"/>
      <c r="C314" s="5" t="n"/>
      <c r="D314" s="5" t="n"/>
      <c r="E314" s="21" t="n"/>
      <c r="F314" s="21" t="n"/>
      <c r="G314" s="21" t="n"/>
      <c r="H314" s="5" t="n"/>
      <c r="I314" s="5" t="n"/>
      <c r="J314" s="14">
        <f>IF(D314="","",IFERROR(INDEX(Kategorier!$B$2:$B$16,MATCH(D314,Kategorier!$A$2:$A$16,0)),"?"))</f>
        <v/>
      </c>
      <c r="K314" s="14">
        <f>IF(B314="","",MONTH(B314))</f>
        <v/>
      </c>
    </row>
    <row r="315">
      <c r="A315" s="14">
        <f>IF(B315="","",COUNT($B$6:B315))</f>
        <v/>
      </c>
      <c r="B315" s="20" t="n"/>
      <c r="C315" s="5" t="n"/>
      <c r="D315" s="5" t="n"/>
      <c r="E315" s="21" t="n"/>
      <c r="F315" s="21" t="n"/>
      <c r="G315" s="21" t="n"/>
      <c r="H315" s="5" t="n"/>
      <c r="I315" s="5" t="n"/>
      <c r="J315" s="14">
        <f>IF(D315="","",IFERROR(INDEX(Kategorier!$B$2:$B$16,MATCH(D315,Kategorier!$A$2:$A$16,0)),"?"))</f>
        <v/>
      </c>
      <c r="K315" s="14">
        <f>IF(B315="","",MONTH(B315))</f>
        <v/>
      </c>
    </row>
    <row r="316">
      <c r="A316" s="14">
        <f>IF(B316="","",COUNT($B$6:B316))</f>
        <v/>
      </c>
      <c r="B316" s="20" t="n"/>
      <c r="C316" s="5" t="n"/>
      <c r="D316" s="5" t="n"/>
      <c r="E316" s="21" t="n"/>
      <c r="F316" s="21" t="n"/>
      <c r="G316" s="21" t="n"/>
      <c r="H316" s="5" t="n"/>
      <c r="I316" s="5" t="n"/>
      <c r="J316" s="14">
        <f>IF(D316="","",IFERROR(INDEX(Kategorier!$B$2:$B$16,MATCH(D316,Kategorier!$A$2:$A$16,0)),"?"))</f>
        <v/>
      </c>
      <c r="K316" s="14">
        <f>IF(B316="","",MONTH(B316))</f>
        <v/>
      </c>
    </row>
    <row r="317">
      <c r="A317" s="14">
        <f>IF(B317="","",COUNT($B$6:B317))</f>
        <v/>
      </c>
      <c r="B317" s="20" t="n"/>
      <c r="C317" s="5" t="n"/>
      <c r="D317" s="5" t="n"/>
      <c r="E317" s="21" t="n"/>
      <c r="F317" s="21" t="n"/>
      <c r="G317" s="21" t="n"/>
      <c r="H317" s="5" t="n"/>
      <c r="I317" s="5" t="n"/>
      <c r="J317" s="14">
        <f>IF(D317="","",IFERROR(INDEX(Kategorier!$B$2:$B$16,MATCH(D317,Kategorier!$A$2:$A$16,0)),"?"))</f>
        <v/>
      </c>
      <c r="K317" s="14">
        <f>IF(B317="","",MONTH(B317))</f>
        <v/>
      </c>
    </row>
    <row r="318">
      <c r="A318" s="14">
        <f>IF(B318="","",COUNT($B$6:B318))</f>
        <v/>
      </c>
      <c r="B318" s="20" t="n"/>
      <c r="C318" s="5" t="n"/>
      <c r="D318" s="5" t="n"/>
      <c r="E318" s="21" t="n"/>
      <c r="F318" s="21" t="n"/>
      <c r="G318" s="21" t="n"/>
      <c r="H318" s="5" t="n"/>
      <c r="I318" s="5" t="n"/>
      <c r="J318" s="14">
        <f>IF(D318="","",IFERROR(INDEX(Kategorier!$B$2:$B$16,MATCH(D318,Kategorier!$A$2:$A$16,0)),"?"))</f>
        <v/>
      </c>
      <c r="K318" s="14">
        <f>IF(B318="","",MONTH(B318))</f>
        <v/>
      </c>
    </row>
    <row r="319">
      <c r="A319" s="14">
        <f>IF(B319="","",COUNT($B$6:B319))</f>
        <v/>
      </c>
      <c r="B319" s="20" t="n"/>
      <c r="C319" s="5" t="n"/>
      <c r="D319" s="5" t="n"/>
      <c r="E319" s="21" t="n"/>
      <c r="F319" s="21" t="n"/>
      <c r="G319" s="21" t="n"/>
      <c r="H319" s="5" t="n"/>
      <c r="I319" s="5" t="n"/>
      <c r="J319" s="14">
        <f>IF(D319="","",IFERROR(INDEX(Kategorier!$B$2:$B$16,MATCH(D319,Kategorier!$A$2:$A$16,0)),"?"))</f>
        <v/>
      </c>
      <c r="K319" s="14">
        <f>IF(B319="","",MONTH(B319))</f>
        <v/>
      </c>
    </row>
    <row r="320">
      <c r="A320" s="14">
        <f>IF(B320="","",COUNT($B$6:B320))</f>
        <v/>
      </c>
      <c r="B320" s="20" t="n"/>
      <c r="C320" s="5" t="n"/>
      <c r="D320" s="5" t="n"/>
      <c r="E320" s="21" t="n"/>
      <c r="F320" s="21" t="n"/>
      <c r="G320" s="21" t="n"/>
      <c r="H320" s="5" t="n"/>
      <c r="I320" s="5" t="n"/>
      <c r="J320" s="14">
        <f>IF(D320="","",IFERROR(INDEX(Kategorier!$B$2:$B$16,MATCH(D320,Kategorier!$A$2:$A$16,0)),"?"))</f>
        <v/>
      </c>
      <c r="K320" s="14">
        <f>IF(B320="","",MONTH(B320))</f>
        <v/>
      </c>
    </row>
    <row r="321">
      <c r="A321" s="14">
        <f>IF(B321="","",COUNT($B$6:B321))</f>
        <v/>
      </c>
      <c r="B321" s="20" t="n"/>
      <c r="C321" s="5" t="n"/>
      <c r="D321" s="5" t="n"/>
      <c r="E321" s="21" t="n"/>
      <c r="F321" s="21" t="n"/>
      <c r="G321" s="21" t="n"/>
      <c r="H321" s="5" t="n"/>
      <c r="I321" s="5" t="n"/>
      <c r="J321" s="14">
        <f>IF(D321="","",IFERROR(INDEX(Kategorier!$B$2:$B$16,MATCH(D321,Kategorier!$A$2:$A$16,0)),"?"))</f>
        <v/>
      </c>
      <c r="K321" s="14">
        <f>IF(B321="","",MONTH(B321))</f>
        <v/>
      </c>
    </row>
    <row r="322">
      <c r="A322" s="14">
        <f>IF(B322="","",COUNT($B$6:B322))</f>
        <v/>
      </c>
      <c r="B322" s="20" t="n"/>
      <c r="C322" s="5" t="n"/>
      <c r="D322" s="5" t="n"/>
      <c r="E322" s="21" t="n"/>
      <c r="F322" s="21" t="n"/>
      <c r="G322" s="21" t="n"/>
      <c r="H322" s="5" t="n"/>
      <c r="I322" s="5" t="n"/>
      <c r="J322" s="14">
        <f>IF(D322="","",IFERROR(INDEX(Kategorier!$B$2:$B$16,MATCH(D322,Kategorier!$A$2:$A$16,0)),"?"))</f>
        <v/>
      </c>
      <c r="K322" s="14">
        <f>IF(B322="","",MONTH(B322))</f>
        <v/>
      </c>
    </row>
    <row r="323">
      <c r="A323" s="14">
        <f>IF(B323="","",COUNT($B$6:B323))</f>
        <v/>
      </c>
      <c r="B323" s="20" t="n"/>
      <c r="C323" s="5" t="n"/>
      <c r="D323" s="5" t="n"/>
      <c r="E323" s="21" t="n"/>
      <c r="F323" s="21" t="n"/>
      <c r="G323" s="21" t="n"/>
      <c r="H323" s="5" t="n"/>
      <c r="I323" s="5" t="n"/>
      <c r="J323" s="14">
        <f>IF(D323="","",IFERROR(INDEX(Kategorier!$B$2:$B$16,MATCH(D323,Kategorier!$A$2:$A$16,0)),"?"))</f>
        <v/>
      </c>
      <c r="K323" s="14">
        <f>IF(B323="","",MONTH(B323))</f>
        <v/>
      </c>
    </row>
    <row r="324">
      <c r="A324" s="14">
        <f>IF(B324="","",COUNT($B$6:B324))</f>
        <v/>
      </c>
      <c r="B324" s="20" t="n"/>
      <c r="C324" s="5" t="n"/>
      <c r="D324" s="5" t="n"/>
      <c r="E324" s="21" t="n"/>
      <c r="F324" s="21" t="n"/>
      <c r="G324" s="21" t="n"/>
      <c r="H324" s="5" t="n"/>
      <c r="I324" s="5" t="n"/>
      <c r="J324" s="14">
        <f>IF(D324="","",IFERROR(INDEX(Kategorier!$B$2:$B$16,MATCH(D324,Kategorier!$A$2:$A$16,0)),"?"))</f>
        <v/>
      </c>
      <c r="K324" s="14">
        <f>IF(B324="","",MONTH(B324))</f>
        <v/>
      </c>
    </row>
    <row r="325">
      <c r="A325" s="14">
        <f>IF(B325="","",COUNT($B$6:B325))</f>
        <v/>
      </c>
      <c r="B325" s="20" t="n"/>
      <c r="C325" s="5" t="n"/>
      <c r="D325" s="5" t="n"/>
      <c r="E325" s="21" t="n"/>
      <c r="F325" s="21" t="n"/>
      <c r="G325" s="21" t="n"/>
      <c r="H325" s="5" t="n"/>
      <c r="I325" s="5" t="n"/>
      <c r="J325" s="14">
        <f>IF(D325="","",IFERROR(INDEX(Kategorier!$B$2:$B$16,MATCH(D325,Kategorier!$A$2:$A$16,0)),"?"))</f>
        <v/>
      </c>
      <c r="K325" s="14">
        <f>IF(B325="","",MONTH(B325))</f>
        <v/>
      </c>
    </row>
    <row r="326">
      <c r="A326" s="14">
        <f>IF(B326="","",COUNT($B$6:B326))</f>
        <v/>
      </c>
      <c r="B326" s="20" t="n"/>
      <c r="C326" s="5" t="n"/>
      <c r="D326" s="5" t="n"/>
      <c r="E326" s="21" t="n"/>
      <c r="F326" s="21" t="n"/>
      <c r="G326" s="21" t="n"/>
      <c r="H326" s="5" t="n"/>
      <c r="I326" s="5" t="n"/>
      <c r="J326" s="14">
        <f>IF(D326="","",IFERROR(INDEX(Kategorier!$B$2:$B$16,MATCH(D326,Kategorier!$A$2:$A$16,0)),"?"))</f>
        <v/>
      </c>
      <c r="K326" s="14">
        <f>IF(B326="","",MONTH(B326))</f>
        <v/>
      </c>
    </row>
    <row r="327">
      <c r="A327" s="14">
        <f>IF(B327="","",COUNT($B$6:B327))</f>
        <v/>
      </c>
      <c r="B327" s="20" t="n"/>
      <c r="C327" s="5" t="n"/>
      <c r="D327" s="5" t="n"/>
      <c r="E327" s="21" t="n"/>
      <c r="F327" s="21" t="n"/>
      <c r="G327" s="21" t="n"/>
      <c r="H327" s="5" t="n"/>
      <c r="I327" s="5" t="n"/>
      <c r="J327" s="14">
        <f>IF(D327="","",IFERROR(INDEX(Kategorier!$B$2:$B$16,MATCH(D327,Kategorier!$A$2:$A$16,0)),"?"))</f>
        <v/>
      </c>
      <c r="K327" s="14">
        <f>IF(B327="","",MONTH(B327))</f>
        <v/>
      </c>
    </row>
    <row r="328">
      <c r="A328" s="14">
        <f>IF(B328="","",COUNT($B$6:B328))</f>
        <v/>
      </c>
      <c r="B328" s="20" t="n"/>
      <c r="C328" s="5" t="n"/>
      <c r="D328" s="5" t="n"/>
      <c r="E328" s="21" t="n"/>
      <c r="F328" s="21" t="n"/>
      <c r="G328" s="21" t="n"/>
      <c r="H328" s="5" t="n"/>
      <c r="I328" s="5" t="n"/>
      <c r="J328" s="14">
        <f>IF(D328="","",IFERROR(INDEX(Kategorier!$B$2:$B$16,MATCH(D328,Kategorier!$A$2:$A$16,0)),"?"))</f>
        <v/>
      </c>
      <c r="K328" s="14">
        <f>IF(B328="","",MONTH(B328))</f>
        <v/>
      </c>
    </row>
    <row r="329">
      <c r="A329" s="14">
        <f>IF(B329="","",COUNT($B$6:B329))</f>
        <v/>
      </c>
      <c r="B329" s="20" t="n"/>
      <c r="C329" s="5" t="n"/>
      <c r="D329" s="5" t="n"/>
      <c r="E329" s="21" t="n"/>
      <c r="F329" s="21" t="n"/>
      <c r="G329" s="21" t="n"/>
      <c r="H329" s="5" t="n"/>
      <c r="I329" s="5" t="n"/>
      <c r="J329" s="14">
        <f>IF(D329="","",IFERROR(INDEX(Kategorier!$B$2:$B$16,MATCH(D329,Kategorier!$A$2:$A$16,0)),"?"))</f>
        <v/>
      </c>
      <c r="K329" s="14">
        <f>IF(B329="","",MONTH(B329))</f>
        <v/>
      </c>
    </row>
    <row r="330">
      <c r="A330" s="14">
        <f>IF(B330="","",COUNT($B$6:B330))</f>
        <v/>
      </c>
      <c r="B330" s="20" t="n"/>
      <c r="C330" s="5" t="n"/>
      <c r="D330" s="5" t="n"/>
      <c r="E330" s="21" t="n"/>
      <c r="F330" s="21" t="n"/>
      <c r="G330" s="21" t="n"/>
      <c r="H330" s="5" t="n"/>
      <c r="I330" s="5" t="n"/>
      <c r="J330" s="14">
        <f>IF(D330="","",IFERROR(INDEX(Kategorier!$B$2:$B$16,MATCH(D330,Kategorier!$A$2:$A$16,0)),"?"))</f>
        <v/>
      </c>
      <c r="K330" s="14">
        <f>IF(B330="","",MONTH(B330))</f>
        <v/>
      </c>
    </row>
    <row r="331">
      <c r="A331" s="14">
        <f>IF(B331="","",COUNT($B$6:B331))</f>
        <v/>
      </c>
      <c r="B331" s="20" t="n"/>
      <c r="C331" s="5" t="n"/>
      <c r="D331" s="5" t="n"/>
      <c r="E331" s="21" t="n"/>
      <c r="F331" s="21" t="n"/>
      <c r="G331" s="21" t="n"/>
      <c r="H331" s="5" t="n"/>
      <c r="I331" s="5" t="n"/>
      <c r="J331" s="14">
        <f>IF(D331="","",IFERROR(INDEX(Kategorier!$B$2:$B$16,MATCH(D331,Kategorier!$A$2:$A$16,0)),"?"))</f>
        <v/>
      </c>
      <c r="K331" s="14">
        <f>IF(B331="","",MONTH(B331))</f>
        <v/>
      </c>
    </row>
    <row r="332">
      <c r="A332" s="14">
        <f>IF(B332="","",COUNT($B$6:B332))</f>
        <v/>
      </c>
      <c r="B332" s="20" t="n"/>
      <c r="C332" s="5" t="n"/>
      <c r="D332" s="5" t="n"/>
      <c r="E332" s="21" t="n"/>
      <c r="F332" s="21" t="n"/>
      <c r="G332" s="21" t="n"/>
      <c r="H332" s="5" t="n"/>
      <c r="I332" s="5" t="n"/>
      <c r="J332" s="14">
        <f>IF(D332="","",IFERROR(INDEX(Kategorier!$B$2:$B$16,MATCH(D332,Kategorier!$A$2:$A$16,0)),"?"))</f>
        <v/>
      </c>
      <c r="K332" s="14">
        <f>IF(B332="","",MONTH(B332))</f>
        <v/>
      </c>
    </row>
    <row r="333">
      <c r="A333" s="14">
        <f>IF(B333="","",COUNT($B$6:B333))</f>
        <v/>
      </c>
      <c r="B333" s="20" t="n"/>
      <c r="C333" s="5" t="n"/>
      <c r="D333" s="5" t="n"/>
      <c r="E333" s="21" t="n"/>
      <c r="F333" s="21" t="n"/>
      <c r="G333" s="21" t="n"/>
      <c r="H333" s="5" t="n"/>
      <c r="I333" s="5" t="n"/>
      <c r="J333" s="14">
        <f>IF(D333="","",IFERROR(INDEX(Kategorier!$B$2:$B$16,MATCH(D333,Kategorier!$A$2:$A$16,0)),"?"))</f>
        <v/>
      </c>
      <c r="K333" s="14">
        <f>IF(B333="","",MONTH(B333))</f>
        <v/>
      </c>
    </row>
    <row r="334">
      <c r="A334" s="14">
        <f>IF(B334="","",COUNT($B$6:B334))</f>
        <v/>
      </c>
      <c r="B334" s="20" t="n"/>
      <c r="C334" s="5" t="n"/>
      <c r="D334" s="5" t="n"/>
      <c r="E334" s="21" t="n"/>
      <c r="F334" s="21" t="n"/>
      <c r="G334" s="21" t="n"/>
      <c r="H334" s="5" t="n"/>
      <c r="I334" s="5" t="n"/>
      <c r="J334" s="14">
        <f>IF(D334="","",IFERROR(INDEX(Kategorier!$B$2:$B$16,MATCH(D334,Kategorier!$A$2:$A$16,0)),"?"))</f>
        <v/>
      </c>
      <c r="K334" s="14">
        <f>IF(B334="","",MONTH(B334))</f>
        <v/>
      </c>
    </row>
    <row r="335">
      <c r="A335" s="14">
        <f>IF(B335="","",COUNT($B$6:B335))</f>
        <v/>
      </c>
      <c r="B335" s="20" t="n"/>
      <c r="C335" s="5" t="n"/>
      <c r="D335" s="5" t="n"/>
      <c r="E335" s="21" t="n"/>
      <c r="F335" s="21" t="n"/>
      <c r="G335" s="21" t="n"/>
      <c r="H335" s="5" t="n"/>
      <c r="I335" s="5" t="n"/>
      <c r="J335" s="14">
        <f>IF(D335="","",IFERROR(INDEX(Kategorier!$B$2:$B$16,MATCH(D335,Kategorier!$A$2:$A$16,0)),"?"))</f>
        <v/>
      </c>
      <c r="K335" s="14">
        <f>IF(B335="","",MONTH(B335))</f>
        <v/>
      </c>
    </row>
    <row r="336">
      <c r="A336" s="14">
        <f>IF(B336="","",COUNT($B$6:B336))</f>
        <v/>
      </c>
      <c r="B336" s="20" t="n"/>
      <c r="C336" s="5" t="n"/>
      <c r="D336" s="5" t="n"/>
      <c r="E336" s="21" t="n"/>
      <c r="F336" s="21" t="n"/>
      <c r="G336" s="21" t="n"/>
      <c r="H336" s="5" t="n"/>
      <c r="I336" s="5" t="n"/>
      <c r="J336" s="14">
        <f>IF(D336="","",IFERROR(INDEX(Kategorier!$B$2:$B$16,MATCH(D336,Kategorier!$A$2:$A$16,0)),"?"))</f>
        <v/>
      </c>
      <c r="K336" s="14">
        <f>IF(B336="","",MONTH(B336))</f>
        <v/>
      </c>
    </row>
    <row r="337">
      <c r="A337" s="14">
        <f>IF(B337="","",COUNT($B$6:B337))</f>
        <v/>
      </c>
      <c r="B337" s="20" t="n"/>
      <c r="C337" s="5" t="n"/>
      <c r="D337" s="5" t="n"/>
      <c r="E337" s="21" t="n"/>
      <c r="F337" s="21" t="n"/>
      <c r="G337" s="21" t="n"/>
      <c r="H337" s="5" t="n"/>
      <c r="I337" s="5" t="n"/>
      <c r="J337" s="14">
        <f>IF(D337="","",IFERROR(INDEX(Kategorier!$B$2:$B$16,MATCH(D337,Kategorier!$A$2:$A$16,0)),"?"))</f>
        <v/>
      </c>
      <c r="K337" s="14">
        <f>IF(B337="","",MONTH(B337))</f>
        <v/>
      </c>
    </row>
    <row r="338">
      <c r="A338" s="14">
        <f>IF(B338="","",COUNT($B$6:B338))</f>
        <v/>
      </c>
      <c r="B338" s="20" t="n"/>
      <c r="C338" s="5" t="n"/>
      <c r="D338" s="5" t="n"/>
      <c r="E338" s="21" t="n"/>
      <c r="F338" s="21" t="n"/>
      <c r="G338" s="21" t="n"/>
      <c r="H338" s="5" t="n"/>
      <c r="I338" s="5" t="n"/>
      <c r="J338" s="14">
        <f>IF(D338="","",IFERROR(INDEX(Kategorier!$B$2:$B$16,MATCH(D338,Kategorier!$A$2:$A$16,0)),"?"))</f>
        <v/>
      </c>
      <c r="K338" s="14">
        <f>IF(B338="","",MONTH(B338))</f>
        <v/>
      </c>
    </row>
    <row r="339">
      <c r="A339" s="14">
        <f>IF(B339="","",COUNT($B$6:B339))</f>
        <v/>
      </c>
      <c r="B339" s="20" t="n"/>
      <c r="C339" s="5" t="n"/>
      <c r="D339" s="5" t="n"/>
      <c r="E339" s="21" t="n"/>
      <c r="F339" s="21" t="n"/>
      <c r="G339" s="21" t="n"/>
      <c r="H339" s="5" t="n"/>
      <c r="I339" s="5" t="n"/>
      <c r="J339" s="14">
        <f>IF(D339="","",IFERROR(INDEX(Kategorier!$B$2:$B$16,MATCH(D339,Kategorier!$A$2:$A$16,0)),"?"))</f>
        <v/>
      </c>
      <c r="K339" s="14">
        <f>IF(B339="","",MONTH(B339))</f>
        <v/>
      </c>
    </row>
    <row r="340">
      <c r="A340" s="14">
        <f>IF(B340="","",COUNT($B$6:B340))</f>
        <v/>
      </c>
      <c r="B340" s="20" t="n"/>
      <c r="C340" s="5" t="n"/>
      <c r="D340" s="5" t="n"/>
      <c r="E340" s="21" t="n"/>
      <c r="F340" s="21" t="n"/>
      <c r="G340" s="21" t="n"/>
      <c r="H340" s="5" t="n"/>
      <c r="I340" s="5" t="n"/>
      <c r="J340" s="14">
        <f>IF(D340="","",IFERROR(INDEX(Kategorier!$B$2:$B$16,MATCH(D340,Kategorier!$A$2:$A$16,0)),"?"))</f>
        <v/>
      </c>
      <c r="K340" s="14">
        <f>IF(B340="","",MONTH(B340))</f>
        <v/>
      </c>
    </row>
    <row r="341">
      <c r="A341" s="14">
        <f>IF(B341="","",COUNT($B$6:B341))</f>
        <v/>
      </c>
      <c r="B341" s="20" t="n"/>
      <c r="C341" s="5" t="n"/>
      <c r="D341" s="5" t="n"/>
      <c r="E341" s="21" t="n"/>
      <c r="F341" s="21" t="n"/>
      <c r="G341" s="21" t="n"/>
      <c r="H341" s="5" t="n"/>
      <c r="I341" s="5" t="n"/>
      <c r="J341" s="14">
        <f>IF(D341="","",IFERROR(INDEX(Kategorier!$B$2:$B$16,MATCH(D341,Kategorier!$A$2:$A$16,0)),"?"))</f>
        <v/>
      </c>
      <c r="K341" s="14">
        <f>IF(B341="","",MONTH(B341))</f>
        <v/>
      </c>
    </row>
    <row r="342">
      <c r="A342" s="14">
        <f>IF(B342="","",COUNT($B$6:B342))</f>
        <v/>
      </c>
      <c r="B342" s="20" t="n"/>
      <c r="C342" s="5" t="n"/>
      <c r="D342" s="5" t="n"/>
      <c r="E342" s="21" t="n"/>
      <c r="F342" s="21" t="n"/>
      <c r="G342" s="21" t="n"/>
      <c r="H342" s="5" t="n"/>
      <c r="I342" s="5" t="n"/>
      <c r="J342" s="14">
        <f>IF(D342="","",IFERROR(INDEX(Kategorier!$B$2:$B$16,MATCH(D342,Kategorier!$A$2:$A$16,0)),"?"))</f>
        <v/>
      </c>
      <c r="K342" s="14">
        <f>IF(B342="","",MONTH(B342))</f>
        <v/>
      </c>
    </row>
    <row r="343">
      <c r="A343" s="14">
        <f>IF(B343="","",COUNT($B$6:B343))</f>
        <v/>
      </c>
      <c r="B343" s="20" t="n"/>
      <c r="C343" s="5" t="n"/>
      <c r="D343" s="5" t="n"/>
      <c r="E343" s="21" t="n"/>
      <c r="F343" s="21" t="n"/>
      <c r="G343" s="21" t="n"/>
      <c r="H343" s="5" t="n"/>
      <c r="I343" s="5" t="n"/>
      <c r="J343" s="14">
        <f>IF(D343="","",IFERROR(INDEX(Kategorier!$B$2:$B$16,MATCH(D343,Kategorier!$A$2:$A$16,0)),"?"))</f>
        <v/>
      </c>
      <c r="K343" s="14">
        <f>IF(B343="","",MONTH(B343))</f>
        <v/>
      </c>
    </row>
    <row r="344">
      <c r="A344" s="14">
        <f>IF(B344="","",COUNT($B$6:B344))</f>
        <v/>
      </c>
      <c r="B344" s="20" t="n"/>
      <c r="C344" s="5" t="n"/>
      <c r="D344" s="5" t="n"/>
      <c r="E344" s="21" t="n"/>
      <c r="F344" s="21" t="n"/>
      <c r="G344" s="21" t="n"/>
      <c r="H344" s="5" t="n"/>
      <c r="I344" s="5" t="n"/>
      <c r="J344" s="14">
        <f>IF(D344="","",IFERROR(INDEX(Kategorier!$B$2:$B$16,MATCH(D344,Kategorier!$A$2:$A$16,0)),"?"))</f>
        <v/>
      </c>
      <c r="K344" s="14">
        <f>IF(B344="","",MONTH(B344))</f>
        <v/>
      </c>
    </row>
    <row r="345">
      <c r="A345" s="14">
        <f>IF(B345="","",COUNT($B$6:B345))</f>
        <v/>
      </c>
      <c r="B345" s="20" t="n"/>
      <c r="C345" s="5" t="n"/>
      <c r="D345" s="5" t="n"/>
      <c r="E345" s="21" t="n"/>
      <c r="F345" s="21" t="n"/>
      <c r="G345" s="21" t="n"/>
      <c r="H345" s="5" t="n"/>
      <c r="I345" s="5" t="n"/>
      <c r="J345" s="14">
        <f>IF(D345="","",IFERROR(INDEX(Kategorier!$B$2:$B$16,MATCH(D345,Kategorier!$A$2:$A$16,0)),"?"))</f>
        <v/>
      </c>
      <c r="K345" s="14">
        <f>IF(B345="","",MONTH(B345))</f>
        <v/>
      </c>
    </row>
    <row r="346">
      <c r="A346" s="14">
        <f>IF(B346="","",COUNT($B$6:B346))</f>
        <v/>
      </c>
      <c r="B346" s="20" t="n"/>
      <c r="C346" s="5" t="n"/>
      <c r="D346" s="5" t="n"/>
      <c r="E346" s="21" t="n"/>
      <c r="F346" s="21" t="n"/>
      <c r="G346" s="21" t="n"/>
      <c r="H346" s="5" t="n"/>
      <c r="I346" s="5" t="n"/>
      <c r="J346" s="14">
        <f>IF(D346="","",IFERROR(INDEX(Kategorier!$B$2:$B$16,MATCH(D346,Kategorier!$A$2:$A$16,0)),"?"))</f>
        <v/>
      </c>
      <c r="K346" s="14">
        <f>IF(B346="","",MONTH(B346))</f>
        <v/>
      </c>
    </row>
    <row r="347">
      <c r="A347" s="14">
        <f>IF(B347="","",COUNT($B$6:B347))</f>
        <v/>
      </c>
      <c r="B347" s="20" t="n"/>
      <c r="C347" s="5" t="n"/>
      <c r="D347" s="5" t="n"/>
      <c r="E347" s="21" t="n"/>
      <c r="F347" s="21" t="n"/>
      <c r="G347" s="21" t="n"/>
      <c r="H347" s="5" t="n"/>
      <c r="I347" s="5" t="n"/>
      <c r="J347" s="14">
        <f>IF(D347="","",IFERROR(INDEX(Kategorier!$B$2:$B$16,MATCH(D347,Kategorier!$A$2:$A$16,0)),"?"))</f>
        <v/>
      </c>
      <c r="K347" s="14">
        <f>IF(B347="","",MONTH(B347))</f>
        <v/>
      </c>
    </row>
    <row r="348">
      <c r="A348" s="14">
        <f>IF(B348="","",COUNT($B$6:B348))</f>
        <v/>
      </c>
      <c r="B348" s="20" t="n"/>
      <c r="C348" s="5" t="n"/>
      <c r="D348" s="5" t="n"/>
      <c r="E348" s="21" t="n"/>
      <c r="F348" s="21" t="n"/>
      <c r="G348" s="21" t="n"/>
      <c r="H348" s="5" t="n"/>
      <c r="I348" s="5" t="n"/>
      <c r="J348" s="14">
        <f>IF(D348="","",IFERROR(INDEX(Kategorier!$B$2:$B$16,MATCH(D348,Kategorier!$A$2:$A$16,0)),"?"))</f>
        <v/>
      </c>
      <c r="K348" s="14">
        <f>IF(B348="","",MONTH(B348))</f>
        <v/>
      </c>
    </row>
    <row r="349">
      <c r="A349" s="14">
        <f>IF(B349="","",COUNT($B$6:B349))</f>
        <v/>
      </c>
      <c r="B349" s="20" t="n"/>
      <c r="C349" s="5" t="n"/>
      <c r="D349" s="5" t="n"/>
      <c r="E349" s="21" t="n"/>
      <c r="F349" s="21" t="n"/>
      <c r="G349" s="21" t="n"/>
      <c r="H349" s="5" t="n"/>
      <c r="I349" s="5" t="n"/>
      <c r="J349" s="14">
        <f>IF(D349="","",IFERROR(INDEX(Kategorier!$B$2:$B$16,MATCH(D349,Kategorier!$A$2:$A$16,0)),"?"))</f>
        <v/>
      </c>
      <c r="K349" s="14">
        <f>IF(B349="","",MONTH(B349))</f>
        <v/>
      </c>
    </row>
    <row r="350">
      <c r="A350" s="14">
        <f>IF(B350="","",COUNT($B$6:B350))</f>
        <v/>
      </c>
      <c r="B350" s="20" t="n"/>
      <c r="C350" s="5" t="n"/>
      <c r="D350" s="5" t="n"/>
      <c r="E350" s="21" t="n"/>
      <c r="F350" s="21" t="n"/>
      <c r="G350" s="21" t="n"/>
      <c r="H350" s="5" t="n"/>
      <c r="I350" s="5" t="n"/>
      <c r="J350" s="14">
        <f>IF(D350="","",IFERROR(INDEX(Kategorier!$B$2:$B$16,MATCH(D350,Kategorier!$A$2:$A$16,0)),"?"))</f>
        <v/>
      </c>
      <c r="K350" s="14">
        <f>IF(B350="","",MONTH(B350))</f>
        <v/>
      </c>
    </row>
    <row r="351">
      <c r="A351" s="14">
        <f>IF(B351="","",COUNT($B$6:B351))</f>
        <v/>
      </c>
      <c r="B351" s="20" t="n"/>
      <c r="C351" s="5" t="n"/>
      <c r="D351" s="5" t="n"/>
      <c r="E351" s="21" t="n"/>
      <c r="F351" s="21" t="n"/>
      <c r="G351" s="21" t="n"/>
      <c r="H351" s="5" t="n"/>
      <c r="I351" s="5" t="n"/>
      <c r="J351" s="14">
        <f>IF(D351="","",IFERROR(INDEX(Kategorier!$B$2:$B$16,MATCH(D351,Kategorier!$A$2:$A$16,0)),"?"))</f>
        <v/>
      </c>
      <c r="K351" s="14">
        <f>IF(B351="","",MONTH(B351))</f>
        <v/>
      </c>
    </row>
    <row r="352">
      <c r="A352" s="14">
        <f>IF(B352="","",COUNT($B$6:B352))</f>
        <v/>
      </c>
      <c r="B352" s="20" t="n"/>
      <c r="C352" s="5" t="n"/>
      <c r="D352" s="5" t="n"/>
      <c r="E352" s="21" t="n"/>
      <c r="F352" s="21" t="n"/>
      <c r="G352" s="21" t="n"/>
      <c r="H352" s="5" t="n"/>
      <c r="I352" s="5" t="n"/>
      <c r="J352" s="14">
        <f>IF(D352="","",IFERROR(INDEX(Kategorier!$B$2:$B$16,MATCH(D352,Kategorier!$A$2:$A$16,0)),"?"))</f>
        <v/>
      </c>
      <c r="K352" s="14">
        <f>IF(B352="","",MONTH(B352))</f>
        <v/>
      </c>
    </row>
    <row r="353">
      <c r="A353" s="14">
        <f>IF(B353="","",COUNT($B$6:B353))</f>
        <v/>
      </c>
      <c r="B353" s="20" t="n"/>
      <c r="C353" s="5" t="n"/>
      <c r="D353" s="5" t="n"/>
      <c r="E353" s="21" t="n"/>
      <c r="F353" s="21" t="n"/>
      <c r="G353" s="21" t="n"/>
      <c r="H353" s="5" t="n"/>
      <c r="I353" s="5" t="n"/>
      <c r="J353" s="14">
        <f>IF(D353="","",IFERROR(INDEX(Kategorier!$B$2:$B$16,MATCH(D353,Kategorier!$A$2:$A$16,0)),"?"))</f>
        <v/>
      </c>
      <c r="K353" s="14">
        <f>IF(B353="","",MONTH(B353))</f>
        <v/>
      </c>
    </row>
    <row r="354">
      <c r="A354" s="14">
        <f>IF(B354="","",COUNT($B$6:B354))</f>
        <v/>
      </c>
      <c r="B354" s="20" t="n"/>
      <c r="C354" s="5" t="n"/>
      <c r="D354" s="5" t="n"/>
      <c r="E354" s="21" t="n"/>
      <c r="F354" s="21" t="n"/>
      <c r="G354" s="21" t="n"/>
      <c r="H354" s="5" t="n"/>
      <c r="I354" s="5" t="n"/>
      <c r="J354" s="14">
        <f>IF(D354="","",IFERROR(INDEX(Kategorier!$B$2:$B$16,MATCH(D354,Kategorier!$A$2:$A$16,0)),"?"))</f>
        <v/>
      </c>
      <c r="K354" s="14">
        <f>IF(B354="","",MONTH(B354))</f>
        <v/>
      </c>
    </row>
    <row r="355">
      <c r="A355" s="14">
        <f>IF(B355="","",COUNT($B$6:B355))</f>
        <v/>
      </c>
      <c r="B355" s="20" t="n"/>
      <c r="C355" s="5" t="n"/>
      <c r="D355" s="5" t="n"/>
      <c r="E355" s="21" t="n"/>
      <c r="F355" s="21" t="n"/>
      <c r="G355" s="21" t="n"/>
      <c r="H355" s="5" t="n"/>
      <c r="I355" s="5" t="n"/>
      <c r="J355" s="14">
        <f>IF(D355="","",IFERROR(INDEX(Kategorier!$B$2:$B$16,MATCH(D355,Kategorier!$A$2:$A$16,0)),"?"))</f>
        <v/>
      </c>
      <c r="K355" s="14">
        <f>IF(B355="","",MONTH(B355))</f>
        <v/>
      </c>
    </row>
    <row r="356">
      <c r="A356" s="14">
        <f>IF(B356="","",COUNT($B$6:B356))</f>
        <v/>
      </c>
      <c r="B356" s="20" t="n"/>
      <c r="C356" s="5" t="n"/>
      <c r="D356" s="5" t="n"/>
      <c r="E356" s="21" t="n"/>
      <c r="F356" s="21" t="n"/>
      <c r="G356" s="21" t="n"/>
      <c r="H356" s="5" t="n"/>
      <c r="I356" s="5" t="n"/>
      <c r="J356" s="14">
        <f>IF(D356="","",IFERROR(INDEX(Kategorier!$B$2:$B$16,MATCH(D356,Kategorier!$A$2:$A$16,0)),"?"))</f>
        <v/>
      </c>
      <c r="K356" s="14">
        <f>IF(B356="","",MONTH(B356))</f>
        <v/>
      </c>
    </row>
    <row r="357">
      <c r="A357" s="14">
        <f>IF(B357="","",COUNT($B$6:B357))</f>
        <v/>
      </c>
      <c r="B357" s="20" t="n"/>
      <c r="C357" s="5" t="n"/>
      <c r="D357" s="5" t="n"/>
      <c r="E357" s="21" t="n"/>
      <c r="F357" s="21" t="n"/>
      <c r="G357" s="21" t="n"/>
      <c r="H357" s="5" t="n"/>
      <c r="I357" s="5" t="n"/>
      <c r="J357" s="14">
        <f>IF(D357="","",IFERROR(INDEX(Kategorier!$B$2:$B$16,MATCH(D357,Kategorier!$A$2:$A$16,0)),"?"))</f>
        <v/>
      </c>
      <c r="K357" s="14">
        <f>IF(B357="","",MONTH(B357))</f>
        <v/>
      </c>
    </row>
    <row r="358">
      <c r="A358" s="14">
        <f>IF(B358="","",COUNT($B$6:B358))</f>
        <v/>
      </c>
      <c r="B358" s="20" t="n"/>
      <c r="C358" s="5" t="n"/>
      <c r="D358" s="5" t="n"/>
      <c r="E358" s="21" t="n"/>
      <c r="F358" s="21" t="n"/>
      <c r="G358" s="21" t="n"/>
      <c r="H358" s="5" t="n"/>
      <c r="I358" s="5" t="n"/>
      <c r="J358" s="14">
        <f>IF(D358="","",IFERROR(INDEX(Kategorier!$B$2:$B$16,MATCH(D358,Kategorier!$A$2:$A$16,0)),"?"))</f>
        <v/>
      </c>
      <c r="K358" s="14">
        <f>IF(B358="","",MONTH(B358))</f>
        <v/>
      </c>
    </row>
    <row r="359">
      <c r="A359" s="14">
        <f>IF(B359="","",COUNT($B$6:B359))</f>
        <v/>
      </c>
      <c r="B359" s="20" t="n"/>
      <c r="C359" s="5" t="n"/>
      <c r="D359" s="5" t="n"/>
      <c r="E359" s="21" t="n"/>
      <c r="F359" s="21" t="n"/>
      <c r="G359" s="21" t="n"/>
      <c r="H359" s="5" t="n"/>
      <c r="I359" s="5" t="n"/>
      <c r="J359" s="14">
        <f>IF(D359="","",IFERROR(INDEX(Kategorier!$B$2:$B$16,MATCH(D359,Kategorier!$A$2:$A$16,0)),"?"))</f>
        <v/>
      </c>
      <c r="K359" s="14">
        <f>IF(B359="","",MONTH(B359))</f>
        <v/>
      </c>
    </row>
    <row r="360">
      <c r="A360" s="14">
        <f>IF(B360="","",COUNT($B$6:B360))</f>
        <v/>
      </c>
      <c r="B360" s="20" t="n"/>
      <c r="C360" s="5" t="n"/>
      <c r="D360" s="5" t="n"/>
      <c r="E360" s="21" t="n"/>
      <c r="F360" s="21" t="n"/>
      <c r="G360" s="21" t="n"/>
      <c r="H360" s="5" t="n"/>
      <c r="I360" s="5" t="n"/>
      <c r="J360" s="14">
        <f>IF(D360="","",IFERROR(INDEX(Kategorier!$B$2:$B$16,MATCH(D360,Kategorier!$A$2:$A$16,0)),"?"))</f>
        <v/>
      </c>
      <c r="K360" s="14">
        <f>IF(B360="","",MONTH(B360))</f>
        <v/>
      </c>
    </row>
    <row r="361">
      <c r="A361" s="14">
        <f>IF(B361="","",COUNT($B$6:B361))</f>
        <v/>
      </c>
      <c r="B361" s="20" t="n"/>
      <c r="C361" s="5" t="n"/>
      <c r="D361" s="5" t="n"/>
      <c r="E361" s="21" t="n"/>
      <c r="F361" s="21" t="n"/>
      <c r="G361" s="21" t="n"/>
      <c r="H361" s="5" t="n"/>
      <c r="I361" s="5" t="n"/>
      <c r="J361" s="14">
        <f>IF(D361="","",IFERROR(INDEX(Kategorier!$B$2:$B$16,MATCH(D361,Kategorier!$A$2:$A$16,0)),"?"))</f>
        <v/>
      </c>
      <c r="K361" s="14">
        <f>IF(B361="","",MONTH(B361))</f>
        <v/>
      </c>
    </row>
    <row r="362">
      <c r="A362" s="14">
        <f>IF(B362="","",COUNT($B$6:B362))</f>
        <v/>
      </c>
      <c r="B362" s="20" t="n"/>
      <c r="C362" s="5" t="n"/>
      <c r="D362" s="5" t="n"/>
      <c r="E362" s="21" t="n"/>
      <c r="F362" s="21" t="n"/>
      <c r="G362" s="21" t="n"/>
      <c r="H362" s="5" t="n"/>
      <c r="I362" s="5" t="n"/>
      <c r="J362" s="14">
        <f>IF(D362="","",IFERROR(INDEX(Kategorier!$B$2:$B$16,MATCH(D362,Kategorier!$A$2:$A$16,0)),"?"))</f>
        <v/>
      </c>
      <c r="K362" s="14">
        <f>IF(B362="","",MONTH(B362))</f>
        <v/>
      </c>
    </row>
    <row r="363">
      <c r="A363" s="14">
        <f>IF(B363="","",COUNT($B$6:B363))</f>
        <v/>
      </c>
      <c r="B363" s="20" t="n"/>
      <c r="C363" s="5" t="n"/>
      <c r="D363" s="5" t="n"/>
      <c r="E363" s="21" t="n"/>
      <c r="F363" s="21" t="n"/>
      <c r="G363" s="21" t="n"/>
      <c r="H363" s="5" t="n"/>
      <c r="I363" s="5" t="n"/>
      <c r="J363" s="14">
        <f>IF(D363="","",IFERROR(INDEX(Kategorier!$B$2:$B$16,MATCH(D363,Kategorier!$A$2:$A$16,0)),"?"))</f>
        <v/>
      </c>
      <c r="K363" s="14">
        <f>IF(B363="","",MONTH(B363))</f>
        <v/>
      </c>
    </row>
    <row r="364">
      <c r="A364" s="14">
        <f>IF(B364="","",COUNT($B$6:B364))</f>
        <v/>
      </c>
      <c r="B364" s="20" t="n"/>
      <c r="C364" s="5" t="n"/>
      <c r="D364" s="5" t="n"/>
      <c r="E364" s="21" t="n"/>
      <c r="F364" s="21" t="n"/>
      <c r="G364" s="21" t="n"/>
      <c r="H364" s="5" t="n"/>
      <c r="I364" s="5" t="n"/>
      <c r="J364" s="14">
        <f>IF(D364="","",IFERROR(INDEX(Kategorier!$B$2:$B$16,MATCH(D364,Kategorier!$A$2:$A$16,0)),"?"))</f>
        <v/>
      </c>
      <c r="K364" s="14">
        <f>IF(B364="","",MONTH(B364))</f>
        <v/>
      </c>
    </row>
    <row r="365">
      <c r="A365" s="14">
        <f>IF(B365="","",COUNT($B$6:B365))</f>
        <v/>
      </c>
      <c r="B365" s="20" t="n"/>
      <c r="C365" s="5" t="n"/>
      <c r="D365" s="5" t="n"/>
      <c r="E365" s="21" t="n"/>
      <c r="F365" s="21" t="n"/>
      <c r="G365" s="21" t="n"/>
      <c r="H365" s="5" t="n"/>
      <c r="I365" s="5" t="n"/>
      <c r="J365" s="14">
        <f>IF(D365="","",IFERROR(INDEX(Kategorier!$B$2:$B$16,MATCH(D365,Kategorier!$A$2:$A$16,0)),"?"))</f>
        <v/>
      </c>
      <c r="K365" s="14">
        <f>IF(B365="","",MONTH(B365))</f>
        <v/>
      </c>
    </row>
    <row r="366">
      <c r="A366" s="14">
        <f>IF(B366="","",COUNT($B$6:B366))</f>
        <v/>
      </c>
      <c r="B366" s="20" t="n"/>
      <c r="C366" s="5" t="n"/>
      <c r="D366" s="5" t="n"/>
      <c r="E366" s="21" t="n"/>
      <c r="F366" s="21" t="n"/>
      <c r="G366" s="21" t="n"/>
      <c r="H366" s="5" t="n"/>
      <c r="I366" s="5" t="n"/>
      <c r="J366" s="14">
        <f>IF(D366="","",IFERROR(INDEX(Kategorier!$B$2:$B$16,MATCH(D366,Kategorier!$A$2:$A$16,0)),"?"))</f>
        <v/>
      </c>
      <c r="K366" s="14">
        <f>IF(B366="","",MONTH(B366))</f>
        <v/>
      </c>
    </row>
    <row r="367">
      <c r="A367" s="14">
        <f>IF(B367="","",COUNT($B$6:B367))</f>
        <v/>
      </c>
      <c r="B367" s="20" t="n"/>
      <c r="C367" s="5" t="n"/>
      <c r="D367" s="5" t="n"/>
      <c r="E367" s="21" t="n"/>
      <c r="F367" s="21" t="n"/>
      <c r="G367" s="21" t="n"/>
      <c r="H367" s="5" t="n"/>
      <c r="I367" s="5" t="n"/>
      <c r="J367" s="14">
        <f>IF(D367="","",IFERROR(INDEX(Kategorier!$B$2:$B$16,MATCH(D367,Kategorier!$A$2:$A$16,0)),"?"))</f>
        <v/>
      </c>
      <c r="K367" s="14">
        <f>IF(B367="","",MONTH(B367))</f>
        <v/>
      </c>
    </row>
    <row r="368">
      <c r="A368" s="14">
        <f>IF(B368="","",COUNT($B$6:B368))</f>
        <v/>
      </c>
      <c r="B368" s="20" t="n"/>
      <c r="C368" s="5" t="n"/>
      <c r="D368" s="5" t="n"/>
      <c r="E368" s="21" t="n"/>
      <c r="F368" s="21" t="n"/>
      <c r="G368" s="21" t="n"/>
      <c r="H368" s="5" t="n"/>
      <c r="I368" s="5" t="n"/>
      <c r="J368" s="14">
        <f>IF(D368="","",IFERROR(INDEX(Kategorier!$B$2:$B$16,MATCH(D368,Kategorier!$A$2:$A$16,0)),"?"))</f>
        <v/>
      </c>
      <c r="K368" s="14">
        <f>IF(B368="","",MONTH(B368))</f>
        <v/>
      </c>
    </row>
    <row r="369">
      <c r="A369" s="14">
        <f>IF(B369="","",COUNT($B$6:B369))</f>
        <v/>
      </c>
      <c r="B369" s="20" t="n"/>
      <c r="C369" s="5" t="n"/>
      <c r="D369" s="5" t="n"/>
      <c r="E369" s="21" t="n"/>
      <c r="F369" s="21" t="n"/>
      <c r="G369" s="21" t="n"/>
      <c r="H369" s="5" t="n"/>
      <c r="I369" s="5" t="n"/>
      <c r="J369" s="14">
        <f>IF(D369="","",IFERROR(INDEX(Kategorier!$B$2:$B$16,MATCH(D369,Kategorier!$A$2:$A$16,0)),"?"))</f>
        <v/>
      </c>
      <c r="K369" s="14">
        <f>IF(B369="","",MONTH(B369))</f>
        <v/>
      </c>
    </row>
    <row r="370">
      <c r="A370" s="14">
        <f>IF(B370="","",COUNT($B$6:B370))</f>
        <v/>
      </c>
      <c r="B370" s="20" t="n"/>
      <c r="C370" s="5" t="n"/>
      <c r="D370" s="5" t="n"/>
      <c r="E370" s="21" t="n"/>
      <c r="F370" s="21" t="n"/>
      <c r="G370" s="21" t="n"/>
      <c r="H370" s="5" t="n"/>
      <c r="I370" s="5" t="n"/>
      <c r="J370" s="14">
        <f>IF(D370="","",IFERROR(INDEX(Kategorier!$B$2:$B$16,MATCH(D370,Kategorier!$A$2:$A$16,0)),"?"))</f>
        <v/>
      </c>
      <c r="K370" s="14">
        <f>IF(B370="","",MONTH(B370))</f>
        <v/>
      </c>
    </row>
    <row r="371">
      <c r="A371" s="14">
        <f>IF(B371="","",COUNT($B$6:B371))</f>
        <v/>
      </c>
      <c r="B371" s="20" t="n"/>
      <c r="C371" s="5" t="n"/>
      <c r="D371" s="5" t="n"/>
      <c r="E371" s="21" t="n"/>
      <c r="F371" s="21" t="n"/>
      <c r="G371" s="21" t="n"/>
      <c r="H371" s="5" t="n"/>
      <c r="I371" s="5" t="n"/>
      <c r="J371" s="14">
        <f>IF(D371="","",IFERROR(INDEX(Kategorier!$B$2:$B$16,MATCH(D371,Kategorier!$A$2:$A$16,0)),"?"))</f>
        <v/>
      </c>
      <c r="K371" s="14">
        <f>IF(B371="","",MONTH(B371))</f>
        <v/>
      </c>
    </row>
    <row r="372">
      <c r="A372" s="14">
        <f>IF(B372="","",COUNT($B$6:B372))</f>
        <v/>
      </c>
      <c r="B372" s="20" t="n"/>
      <c r="C372" s="5" t="n"/>
      <c r="D372" s="5" t="n"/>
      <c r="E372" s="21" t="n"/>
      <c r="F372" s="21" t="n"/>
      <c r="G372" s="21" t="n"/>
      <c r="H372" s="5" t="n"/>
      <c r="I372" s="5" t="n"/>
      <c r="J372" s="14">
        <f>IF(D372="","",IFERROR(INDEX(Kategorier!$B$2:$B$16,MATCH(D372,Kategorier!$A$2:$A$16,0)),"?"))</f>
        <v/>
      </c>
      <c r="K372" s="14">
        <f>IF(B372="","",MONTH(B372))</f>
        <v/>
      </c>
    </row>
    <row r="373">
      <c r="A373" s="14">
        <f>IF(B373="","",COUNT($B$6:B373))</f>
        <v/>
      </c>
      <c r="B373" s="20" t="n"/>
      <c r="C373" s="5" t="n"/>
      <c r="D373" s="5" t="n"/>
      <c r="E373" s="21" t="n"/>
      <c r="F373" s="21" t="n"/>
      <c r="G373" s="21" t="n"/>
      <c r="H373" s="5" t="n"/>
      <c r="I373" s="5" t="n"/>
      <c r="J373" s="14">
        <f>IF(D373="","",IFERROR(INDEX(Kategorier!$B$2:$B$16,MATCH(D373,Kategorier!$A$2:$A$16,0)),"?"))</f>
        <v/>
      </c>
      <c r="K373" s="14">
        <f>IF(B373="","",MONTH(B373))</f>
        <v/>
      </c>
    </row>
    <row r="374">
      <c r="A374" s="14">
        <f>IF(B374="","",COUNT($B$6:B374))</f>
        <v/>
      </c>
      <c r="B374" s="20" t="n"/>
      <c r="C374" s="5" t="n"/>
      <c r="D374" s="5" t="n"/>
      <c r="E374" s="21" t="n"/>
      <c r="F374" s="21" t="n"/>
      <c r="G374" s="21" t="n"/>
      <c r="H374" s="5" t="n"/>
      <c r="I374" s="5" t="n"/>
      <c r="J374" s="14">
        <f>IF(D374="","",IFERROR(INDEX(Kategorier!$B$2:$B$16,MATCH(D374,Kategorier!$A$2:$A$16,0)),"?"))</f>
        <v/>
      </c>
      <c r="K374" s="14">
        <f>IF(B374="","",MONTH(B374))</f>
        <v/>
      </c>
    </row>
    <row r="375">
      <c r="A375" s="14">
        <f>IF(B375="","",COUNT($B$6:B375))</f>
        <v/>
      </c>
      <c r="B375" s="20" t="n"/>
      <c r="C375" s="5" t="n"/>
      <c r="D375" s="5" t="n"/>
      <c r="E375" s="21" t="n"/>
      <c r="F375" s="21" t="n"/>
      <c r="G375" s="21" t="n"/>
      <c r="H375" s="5" t="n"/>
      <c r="I375" s="5" t="n"/>
      <c r="J375" s="14">
        <f>IF(D375="","",IFERROR(INDEX(Kategorier!$B$2:$B$16,MATCH(D375,Kategorier!$A$2:$A$16,0)),"?"))</f>
        <v/>
      </c>
      <c r="K375" s="14">
        <f>IF(B375="","",MONTH(B375))</f>
        <v/>
      </c>
    </row>
    <row r="376">
      <c r="A376" s="14">
        <f>IF(B376="","",COUNT($B$6:B376))</f>
        <v/>
      </c>
      <c r="B376" s="20" t="n"/>
      <c r="C376" s="5" t="n"/>
      <c r="D376" s="5" t="n"/>
      <c r="E376" s="21" t="n"/>
      <c r="F376" s="21" t="n"/>
      <c r="G376" s="21" t="n"/>
      <c r="H376" s="5" t="n"/>
      <c r="I376" s="5" t="n"/>
      <c r="J376" s="14">
        <f>IF(D376="","",IFERROR(INDEX(Kategorier!$B$2:$B$16,MATCH(D376,Kategorier!$A$2:$A$16,0)),"?"))</f>
        <v/>
      </c>
      <c r="K376" s="14">
        <f>IF(B376="","",MONTH(B376))</f>
        <v/>
      </c>
    </row>
    <row r="377">
      <c r="A377" s="14">
        <f>IF(B377="","",COUNT($B$6:B377))</f>
        <v/>
      </c>
      <c r="B377" s="20" t="n"/>
      <c r="C377" s="5" t="n"/>
      <c r="D377" s="5" t="n"/>
      <c r="E377" s="21" t="n"/>
      <c r="F377" s="21" t="n"/>
      <c r="G377" s="21" t="n"/>
      <c r="H377" s="5" t="n"/>
      <c r="I377" s="5" t="n"/>
      <c r="J377" s="14">
        <f>IF(D377="","",IFERROR(INDEX(Kategorier!$B$2:$B$16,MATCH(D377,Kategorier!$A$2:$A$16,0)),"?"))</f>
        <v/>
      </c>
      <c r="K377" s="14">
        <f>IF(B377="","",MONTH(B377))</f>
        <v/>
      </c>
    </row>
    <row r="378">
      <c r="A378" s="14">
        <f>IF(B378="","",COUNT($B$6:B378))</f>
        <v/>
      </c>
      <c r="B378" s="20" t="n"/>
      <c r="C378" s="5" t="n"/>
      <c r="D378" s="5" t="n"/>
      <c r="E378" s="21" t="n"/>
      <c r="F378" s="21" t="n"/>
      <c r="G378" s="21" t="n"/>
      <c r="H378" s="5" t="n"/>
      <c r="I378" s="5" t="n"/>
      <c r="J378" s="14">
        <f>IF(D378="","",IFERROR(INDEX(Kategorier!$B$2:$B$16,MATCH(D378,Kategorier!$A$2:$A$16,0)),"?"))</f>
        <v/>
      </c>
      <c r="K378" s="14">
        <f>IF(B378="","",MONTH(B378))</f>
        <v/>
      </c>
    </row>
    <row r="379">
      <c r="A379" s="14">
        <f>IF(B379="","",COUNT($B$6:B379))</f>
        <v/>
      </c>
      <c r="B379" s="20" t="n"/>
      <c r="C379" s="5" t="n"/>
      <c r="D379" s="5" t="n"/>
      <c r="E379" s="21" t="n"/>
      <c r="F379" s="21" t="n"/>
      <c r="G379" s="21" t="n"/>
      <c r="H379" s="5" t="n"/>
      <c r="I379" s="5" t="n"/>
      <c r="J379" s="14">
        <f>IF(D379="","",IFERROR(INDEX(Kategorier!$B$2:$B$16,MATCH(D379,Kategorier!$A$2:$A$16,0)),"?"))</f>
        <v/>
      </c>
      <c r="K379" s="14">
        <f>IF(B379="","",MONTH(B379))</f>
        <v/>
      </c>
    </row>
    <row r="380">
      <c r="A380" s="14">
        <f>IF(B380="","",COUNT($B$6:B380))</f>
        <v/>
      </c>
      <c r="B380" s="20" t="n"/>
      <c r="C380" s="5" t="n"/>
      <c r="D380" s="5" t="n"/>
      <c r="E380" s="21" t="n"/>
      <c r="F380" s="21" t="n"/>
      <c r="G380" s="21" t="n"/>
      <c r="H380" s="5" t="n"/>
      <c r="I380" s="5" t="n"/>
      <c r="J380" s="14">
        <f>IF(D380="","",IFERROR(INDEX(Kategorier!$B$2:$B$16,MATCH(D380,Kategorier!$A$2:$A$16,0)),"?"))</f>
        <v/>
      </c>
      <c r="K380" s="14">
        <f>IF(B380="","",MONTH(B380))</f>
        <v/>
      </c>
    </row>
    <row r="381">
      <c r="A381" s="14">
        <f>IF(B381="","",COUNT($B$6:B381))</f>
        <v/>
      </c>
      <c r="B381" s="20" t="n"/>
      <c r="C381" s="5" t="n"/>
      <c r="D381" s="5" t="n"/>
      <c r="E381" s="21" t="n"/>
      <c r="F381" s="21" t="n"/>
      <c r="G381" s="21" t="n"/>
      <c r="H381" s="5" t="n"/>
      <c r="I381" s="5" t="n"/>
      <c r="J381" s="14">
        <f>IF(D381="","",IFERROR(INDEX(Kategorier!$B$2:$B$16,MATCH(D381,Kategorier!$A$2:$A$16,0)),"?"))</f>
        <v/>
      </c>
      <c r="K381" s="14">
        <f>IF(B381="","",MONTH(B381))</f>
        <v/>
      </c>
    </row>
    <row r="382">
      <c r="A382" s="14">
        <f>IF(B382="","",COUNT($B$6:B382))</f>
        <v/>
      </c>
      <c r="B382" s="20" t="n"/>
      <c r="C382" s="5" t="n"/>
      <c r="D382" s="5" t="n"/>
      <c r="E382" s="21" t="n"/>
      <c r="F382" s="21" t="n"/>
      <c r="G382" s="21" t="n"/>
      <c r="H382" s="5" t="n"/>
      <c r="I382" s="5" t="n"/>
      <c r="J382" s="14">
        <f>IF(D382="","",IFERROR(INDEX(Kategorier!$B$2:$B$16,MATCH(D382,Kategorier!$A$2:$A$16,0)),"?"))</f>
        <v/>
      </c>
      <c r="K382" s="14">
        <f>IF(B382="","",MONTH(B382))</f>
        <v/>
      </c>
    </row>
    <row r="383">
      <c r="A383" s="14">
        <f>IF(B383="","",COUNT($B$6:B383))</f>
        <v/>
      </c>
      <c r="B383" s="20" t="n"/>
      <c r="C383" s="5" t="n"/>
      <c r="D383" s="5" t="n"/>
      <c r="E383" s="21" t="n"/>
      <c r="F383" s="21" t="n"/>
      <c r="G383" s="21" t="n"/>
      <c r="H383" s="5" t="n"/>
      <c r="I383" s="5" t="n"/>
      <c r="J383" s="14">
        <f>IF(D383="","",IFERROR(INDEX(Kategorier!$B$2:$B$16,MATCH(D383,Kategorier!$A$2:$A$16,0)),"?"))</f>
        <v/>
      </c>
      <c r="K383" s="14">
        <f>IF(B383="","",MONTH(B383))</f>
        <v/>
      </c>
    </row>
    <row r="384">
      <c r="A384" s="14">
        <f>IF(B384="","",COUNT($B$6:B384))</f>
        <v/>
      </c>
      <c r="B384" s="20" t="n"/>
      <c r="C384" s="5" t="n"/>
      <c r="D384" s="5" t="n"/>
      <c r="E384" s="21" t="n"/>
      <c r="F384" s="21" t="n"/>
      <c r="G384" s="21" t="n"/>
      <c r="H384" s="5" t="n"/>
      <c r="I384" s="5" t="n"/>
      <c r="J384" s="14">
        <f>IF(D384="","",IFERROR(INDEX(Kategorier!$B$2:$B$16,MATCH(D384,Kategorier!$A$2:$A$16,0)),"?"))</f>
        <v/>
      </c>
      <c r="K384" s="14">
        <f>IF(B384="","",MONTH(B384))</f>
        <v/>
      </c>
    </row>
    <row r="385">
      <c r="A385" s="14">
        <f>IF(B385="","",COUNT($B$6:B385))</f>
        <v/>
      </c>
      <c r="B385" s="20" t="n"/>
      <c r="C385" s="5" t="n"/>
      <c r="D385" s="5" t="n"/>
      <c r="E385" s="21" t="n"/>
      <c r="F385" s="21" t="n"/>
      <c r="G385" s="21" t="n"/>
      <c r="H385" s="5" t="n"/>
      <c r="I385" s="5" t="n"/>
      <c r="J385" s="14">
        <f>IF(D385="","",IFERROR(INDEX(Kategorier!$B$2:$B$16,MATCH(D385,Kategorier!$A$2:$A$16,0)),"?"))</f>
        <v/>
      </c>
      <c r="K385" s="14">
        <f>IF(B385="","",MONTH(B385))</f>
        <v/>
      </c>
    </row>
    <row r="386">
      <c r="A386" s="14">
        <f>IF(B386="","",COUNT($B$6:B386))</f>
        <v/>
      </c>
      <c r="B386" s="20" t="n"/>
      <c r="C386" s="5" t="n"/>
      <c r="D386" s="5" t="n"/>
      <c r="E386" s="21" t="n"/>
      <c r="F386" s="21" t="n"/>
      <c r="G386" s="21" t="n"/>
      <c r="H386" s="5" t="n"/>
      <c r="I386" s="5" t="n"/>
      <c r="J386" s="14">
        <f>IF(D386="","",IFERROR(INDEX(Kategorier!$B$2:$B$16,MATCH(D386,Kategorier!$A$2:$A$16,0)),"?"))</f>
        <v/>
      </c>
      <c r="K386" s="14">
        <f>IF(B386="","",MONTH(B386))</f>
        <v/>
      </c>
    </row>
    <row r="387">
      <c r="A387" s="14">
        <f>IF(B387="","",COUNT($B$6:B387))</f>
        <v/>
      </c>
      <c r="B387" s="20" t="n"/>
      <c r="C387" s="5" t="n"/>
      <c r="D387" s="5" t="n"/>
      <c r="E387" s="21" t="n"/>
      <c r="F387" s="21" t="n"/>
      <c r="G387" s="21" t="n"/>
      <c r="H387" s="5" t="n"/>
      <c r="I387" s="5" t="n"/>
      <c r="J387" s="14">
        <f>IF(D387="","",IFERROR(INDEX(Kategorier!$B$2:$B$16,MATCH(D387,Kategorier!$A$2:$A$16,0)),"?"))</f>
        <v/>
      </c>
      <c r="K387" s="14">
        <f>IF(B387="","",MONTH(B387))</f>
        <v/>
      </c>
    </row>
    <row r="388">
      <c r="A388" s="14">
        <f>IF(B388="","",COUNT($B$6:B388))</f>
        <v/>
      </c>
      <c r="B388" s="20" t="n"/>
      <c r="C388" s="5" t="n"/>
      <c r="D388" s="5" t="n"/>
      <c r="E388" s="21" t="n"/>
      <c r="F388" s="21" t="n"/>
      <c r="G388" s="21" t="n"/>
      <c r="H388" s="5" t="n"/>
      <c r="I388" s="5" t="n"/>
      <c r="J388" s="14">
        <f>IF(D388="","",IFERROR(INDEX(Kategorier!$B$2:$B$16,MATCH(D388,Kategorier!$A$2:$A$16,0)),"?"))</f>
        <v/>
      </c>
      <c r="K388" s="14">
        <f>IF(B388="","",MONTH(B388))</f>
        <v/>
      </c>
    </row>
    <row r="389">
      <c r="A389" s="14">
        <f>IF(B389="","",COUNT($B$6:B389))</f>
        <v/>
      </c>
      <c r="B389" s="20" t="n"/>
      <c r="C389" s="5" t="n"/>
      <c r="D389" s="5" t="n"/>
      <c r="E389" s="21" t="n"/>
      <c r="F389" s="21" t="n"/>
      <c r="G389" s="21" t="n"/>
      <c r="H389" s="5" t="n"/>
      <c r="I389" s="5" t="n"/>
      <c r="J389" s="14">
        <f>IF(D389="","",IFERROR(INDEX(Kategorier!$B$2:$B$16,MATCH(D389,Kategorier!$A$2:$A$16,0)),"?"))</f>
        <v/>
      </c>
      <c r="K389" s="14">
        <f>IF(B389="","",MONTH(B389))</f>
        <v/>
      </c>
    </row>
    <row r="390">
      <c r="A390" s="14">
        <f>IF(B390="","",COUNT($B$6:B390))</f>
        <v/>
      </c>
      <c r="B390" s="20" t="n"/>
      <c r="C390" s="5" t="n"/>
      <c r="D390" s="5" t="n"/>
      <c r="E390" s="21" t="n"/>
      <c r="F390" s="21" t="n"/>
      <c r="G390" s="21" t="n"/>
      <c r="H390" s="5" t="n"/>
      <c r="I390" s="5" t="n"/>
      <c r="J390" s="14">
        <f>IF(D390="","",IFERROR(INDEX(Kategorier!$B$2:$B$16,MATCH(D390,Kategorier!$A$2:$A$16,0)),"?"))</f>
        <v/>
      </c>
      <c r="K390" s="14">
        <f>IF(B390="","",MONTH(B390))</f>
        <v/>
      </c>
    </row>
    <row r="391">
      <c r="A391" s="14">
        <f>IF(B391="","",COUNT($B$6:B391))</f>
        <v/>
      </c>
      <c r="B391" s="20" t="n"/>
      <c r="C391" s="5" t="n"/>
      <c r="D391" s="5" t="n"/>
      <c r="E391" s="21" t="n"/>
      <c r="F391" s="21" t="n"/>
      <c r="G391" s="21" t="n"/>
      <c r="H391" s="5" t="n"/>
      <c r="I391" s="5" t="n"/>
      <c r="J391" s="14">
        <f>IF(D391="","",IFERROR(INDEX(Kategorier!$B$2:$B$16,MATCH(D391,Kategorier!$A$2:$A$16,0)),"?"))</f>
        <v/>
      </c>
      <c r="K391" s="14">
        <f>IF(B391="","",MONTH(B391))</f>
        <v/>
      </c>
    </row>
    <row r="392">
      <c r="A392" s="14">
        <f>IF(B392="","",COUNT($B$6:B392))</f>
        <v/>
      </c>
      <c r="B392" s="20" t="n"/>
      <c r="C392" s="5" t="n"/>
      <c r="D392" s="5" t="n"/>
      <c r="E392" s="21" t="n"/>
      <c r="F392" s="21" t="n"/>
      <c r="G392" s="21" t="n"/>
      <c r="H392" s="5" t="n"/>
      <c r="I392" s="5" t="n"/>
      <c r="J392" s="14">
        <f>IF(D392="","",IFERROR(INDEX(Kategorier!$B$2:$B$16,MATCH(D392,Kategorier!$A$2:$A$16,0)),"?"))</f>
        <v/>
      </c>
      <c r="K392" s="14">
        <f>IF(B392="","",MONTH(B392))</f>
        <v/>
      </c>
    </row>
    <row r="393">
      <c r="A393" s="14">
        <f>IF(B393="","",COUNT($B$6:B393))</f>
        <v/>
      </c>
      <c r="B393" s="20" t="n"/>
      <c r="C393" s="5" t="n"/>
      <c r="D393" s="5" t="n"/>
      <c r="E393" s="21" t="n"/>
      <c r="F393" s="21" t="n"/>
      <c r="G393" s="21" t="n"/>
      <c r="H393" s="5" t="n"/>
      <c r="I393" s="5" t="n"/>
      <c r="J393" s="14">
        <f>IF(D393="","",IFERROR(INDEX(Kategorier!$B$2:$B$16,MATCH(D393,Kategorier!$A$2:$A$16,0)),"?"))</f>
        <v/>
      </c>
      <c r="K393" s="14">
        <f>IF(B393="","",MONTH(B393))</f>
        <v/>
      </c>
    </row>
    <row r="394">
      <c r="A394" s="14">
        <f>IF(B394="","",COUNT($B$6:B394))</f>
        <v/>
      </c>
      <c r="B394" s="20" t="n"/>
      <c r="C394" s="5" t="n"/>
      <c r="D394" s="5" t="n"/>
      <c r="E394" s="21" t="n"/>
      <c r="F394" s="21" t="n"/>
      <c r="G394" s="21" t="n"/>
      <c r="H394" s="5" t="n"/>
      <c r="I394" s="5" t="n"/>
      <c r="J394" s="14">
        <f>IF(D394="","",IFERROR(INDEX(Kategorier!$B$2:$B$16,MATCH(D394,Kategorier!$A$2:$A$16,0)),"?"))</f>
        <v/>
      </c>
      <c r="K394" s="14">
        <f>IF(B394="","",MONTH(B394))</f>
        <v/>
      </c>
    </row>
    <row r="395">
      <c r="A395" s="14">
        <f>IF(B395="","",COUNT($B$6:B395))</f>
        <v/>
      </c>
      <c r="B395" s="20" t="n"/>
      <c r="C395" s="5" t="n"/>
      <c r="D395" s="5" t="n"/>
      <c r="E395" s="21" t="n"/>
      <c r="F395" s="21" t="n"/>
      <c r="G395" s="21" t="n"/>
      <c r="H395" s="5" t="n"/>
      <c r="I395" s="5" t="n"/>
      <c r="J395" s="14">
        <f>IF(D395="","",IFERROR(INDEX(Kategorier!$B$2:$B$16,MATCH(D395,Kategorier!$A$2:$A$16,0)),"?"))</f>
        <v/>
      </c>
      <c r="K395" s="14">
        <f>IF(B395="","",MONTH(B395))</f>
        <v/>
      </c>
    </row>
    <row r="396">
      <c r="A396" s="14">
        <f>IF(B396="","",COUNT($B$6:B396))</f>
        <v/>
      </c>
      <c r="B396" s="20" t="n"/>
      <c r="C396" s="5" t="n"/>
      <c r="D396" s="5" t="n"/>
      <c r="E396" s="21" t="n"/>
      <c r="F396" s="21" t="n"/>
      <c r="G396" s="21" t="n"/>
      <c r="H396" s="5" t="n"/>
      <c r="I396" s="5" t="n"/>
      <c r="J396" s="14">
        <f>IF(D396="","",IFERROR(INDEX(Kategorier!$B$2:$B$16,MATCH(D396,Kategorier!$A$2:$A$16,0)),"?"))</f>
        <v/>
      </c>
      <c r="K396" s="14">
        <f>IF(B396="","",MONTH(B396))</f>
        <v/>
      </c>
    </row>
    <row r="397">
      <c r="A397" s="14">
        <f>IF(B397="","",COUNT($B$6:B397))</f>
        <v/>
      </c>
      <c r="B397" s="20" t="n"/>
      <c r="C397" s="5" t="n"/>
      <c r="D397" s="5" t="n"/>
      <c r="E397" s="21" t="n"/>
      <c r="F397" s="21" t="n"/>
      <c r="G397" s="21" t="n"/>
      <c r="H397" s="5" t="n"/>
      <c r="I397" s="5" t="n"/>
      <c r="J397" s="14">
        <f>IF(D397="","",IFERROR(INDEX(Kategorier!$B$2:$B$16,MATCH(D397,Kategorier!$A$2:$A$16,0)),"?"))</f>
        <v/>
      </c>
      <c r="K397" s="14">
        <f>IF(B397="","",MONTH(B397))</f>
        <v/>
      </c>
    </row>
    <row r="398">
      <c r="A398" s="14">
        <f>IF(B398="","",COUNT($B$6:B398))</f>
        <v/>
      </c>
      <c r="B398" s="20" t="n"/>
      <c r="C398" s="5" t="n"/>
      <c r="D398" s="5" t="n"/>
      <c r="E398" s="21" t="n"/>
      <c r="F398" s="21" t="n"/>
      <c r="G398" s="21" t="n"/>
      <c r="H398" s="5" t="n"/>
      <c r="I398" s="5" t="n"/>
      <c r="J398" s="14">
        <f>IF(D398="","",IFERROR(INDEX(Kategorier!$B$2:$B$16,MATCH(D398,Kategorier!$A$2:$A$16,0)),"?"))</f>
        <v/>
      </c>
      <c r="K398" s="14">
        <f>IF(B398="","",MONTH(B398))</f>
        <v/>
      </c>
    </row>
    <row r="399">
      <c r="A399" s="14">
        <f>IF(B399="","",COUNT($B$6:B399))</f>
        <v/>
      </c>
      <c r="B399" s="20" t="n"/>
      <c r="C399" s="5" t="n"/>
      <c r="D399" s="5" t="n"/>
      <c r="E399" s="21" t="n"/>
      <c r="F399" s="21" t="n"/>
      <c r="G399" s="21" t="n"/>
      <c r="H399" s="5" t="n"/>
      <c r="I399" s="5" t="n"/>
      <c r="J399" s="14">
        <f>IF(D399="","",IFERROR(INDEX(Kategorier!$B$2:$B$16,MATCH(D399,Kategorier!$A$2:$A$16,0)),"?"))</f>
        <v/>
      </c>
      <c r="K399" s="14">
        <f>IF(B399="","",MONTH(B399))</f>
        <v/>
      </c>
    </row>
    <row r="400">
      <c r="A400" s="14">
        <f>IF(B400="","",COUNT($B$6:B400))</f>
        <v/>
      </c>
      <c r="B400" s="20" t="n"/>
      <c r="C400" s="5" t="n"/>
      <c r="D400" s="5" t="n"/>
      <c r="E400" s="21" t="n"/>
      <c r="F400" s="21" t="n"/>
      <c r="G400" s="21" t="n"/>
      <c r="H400" s="5" t="n"/>
      <c r="I400" s="5" t="n"/>
      <c r="J400" s="14">
        <f>IF(D400="","",IFERROR(INDEX(Kategorier!$B$2:$B$16,MATCH(D400,Kategorier!$A$2:$A$16,0)),"?"))</f>
        <v/>
      </c>
      <c r="K400" s="14">
        <f>IF(B400="","",MONTH(B400))</f>
        <v/>
      </c>
    </row>
    <row r="401">
      <c r="A401" s="14">
        <f>IF(B401="","",COUNT($B$6:B401))</f>
        <v/>
      </c>
      <c r="B401" s="20" t="n"/>
      <c r="C401" s="5" t="n"/>
      <c r="D401" s="5" t="n"/>
      <c r="E401" s="21" t="n"/>
      <c r="F401" s="21" t="n"/>
      <c r="G401" s="21" t="n"/>
      <c r="H401" s="5" t="n"/>
      <c r="I401" s="5" t="n"/>
      <c r="J401" s="14">
        <f>IF(D401="","",IFERROR(INDEX(Kategorier!$B$2:$B$16,MATCH(D401,Kategorier!$A$2:$A$16,0)),"?"))</f>
        <v/>
      </c>
      <c r="K401" s="14">
        <f>IF(B401="","",MONTH(B401))</f>
        <v/>
      </c>
    </row>
    <row r="402">
      <c r="A402" s="14">
        <f>IF(B402="","",COUNT($B$6:B402))</f>
        <v/>
      </c>
      <c r="B402" s="20" t="n"/>
      <c r="C402" s="5" t="n"/>
      <c r="D402" s="5" t="n"/>
      <c r="E402" s="21" t="n"/>
      <c r="F402" s="21" t="n"/>
      <c r="G402" s="21" t="n"/>
      <c r="H402" s="5" t="n"/>
      <c r="I402" s="5" t="n"/>
      <c r="J402" s="14">
        <f>IF(D402="","",IFERROR(INDEX(Kategorier!$B$2:$B$16,MATCH(D402,Kategorier!$A$2:$A$16,0)),"?"))</f>
        <v/>
      </c>
      <c r="K402" s="14">
        <f>IF(B402="","",MONTH(B402))</f>
        <v/>
      </c>
    </row>
    <row r="403">
      <c r="A403" s="14">
        <f>IF(B403="","",COUNT($B$6:B403))</f>
        <v/>
      </c>
      <c r="B403" s="20" t="n"/>
      <c r="C403" s="5" t="n"/>
      <c r="D403" s="5" t="n"/>
      <c r="E403" s="21" t="n"/>
      <c r="F403" s="21" t="n"/>
      <c r="G403" s="21" t="n"/>
      <c r="H403" s="5" t="n"/>
      <c r="I403" s="5" t="n"/>
      <c r="J403" s="14">
        <f>IF(D403="","",IFERROR(INDEX(Kategorier!$B$2:$B$16,MATCH(D403,Kategorier!$A$2:$A$16,0)),"?"))</f>
        <v/>
      </c>
      <c r="K403" s="14">
        <f>IF(B403="","",MONTH(B403))</f>
        <v/>
      </c>
    </row>
    <row r="404">
      <c r="A404" s="14">
        <f>IF(B404="","",COUNT($B$6:B404))</f>
        <v/>
      </c>
      <c r="B404" s="20" t="n"/>
      <c r="C404" s="5" t="n"/>
      <c r="D404" s="5" t="n"/>
      <c r="E404" s="21" t="n"/>
      <c r="F404" s="21" t="n"/>
      <c r="G404" s="21" t="n"/>
      <c r="H404" s="5" t="n"/>
      <c r="I404" s="5" t="n"/>
      <c r="J404" s="14">
        <f>IF(D404="","",IFERROR(INDEX(Kategorier!$B$2:$B$16,MATCH(D404,Kategorier!$A$2:$A$16,0)),"?"))</f>
        <v/>
      </c>
      <c r="K404" s="14">
        <f>IF(B404="","",MONTH(B404))</f>
        <v/>
      </c>
    </row>
    <row r="405">
      <c r="A405" s="14">
        <f>IF(B405="","",COUNT($B$6:B405))</f>
        <v/>
      </c>
      <c r="B405" s="20" t="n"/>
      <c r="C405" s="5" t="n"/>
      <c r="D405" s="5" t="n"/>
      <c r="E405" s="21" t="n"/>
      <c r="F405" s="21" t="n"/>
      <c r="G405" s="21" t="n"/>
      <c r="H405" s="5" t="n"/>
      <c r="I405" s="5" t="n"/>
      <c r="J405" s="14">
        <f>IF(D405="","",IFERROR(INDEX(Kategorier!$B$2:$B$16,MATCH(D405,Kategorier!$A$2:$A$16,0)),"?"))</f>
        <v/>
      </c>
      <c r="K405" s="14">
        <f>IF(B405="","",MONTH(B405))</f>
        <v/>
      </c>
    </row>
  </sheetData>
  <conditionalFormatting sqref="E6:E405">
    <cfRule type="expression" priority="1" dxfId="0">
      <formula>AND(E6&lt;&gt;"",$J6="Udgift")</formula>
    </cfRule>
  </conditionalFormatting>
  <conditionalFormatting sqref="F6:F405">
    <cfRule type="expression" priority="2" dxfId="0">
      <formula>AND(F6&lt;&gt;"",$J6="Indtægt")</formula>
    </cfRule>
  </conditionalFormatting>
  <conditionalFormatting sqref="G6:G405">
    <cfRule type="expression" priority="3" dxfId="0">
      <formula>AND(G6&lt;&gt;"",Start!$C$8="Nej")</formula>
    </cfRule>
  </conditionalFormatting>
  <dataValidations count="3">
    <dataValidation sqref="D6:D405" showDropDown="0" showInputMessage="0" showErrorMessage="0" allowBlank="1" type="list">
      <formula1>=Kategorier!$A$2:$A$16</formula1>
    </dataValidation>
    <dataValidation sqref="H6:H405" showDropDown="0" showInputMessage="0" showErrorMessage="0" allowBlank="1" type="list">
      <formula1>"Erhvervskonto,Privat konto,Kort,MobilePay,Kontant,Platform"</formula1>
    </dataValidation>
    <dataValidation sqref="B6:B405" showDropDown="0" showInputMessage="0" showErrorMessage="0" allowBlank="1" error="Skriv en dato, fx 15-03-2026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21A30"/>
    <outlinePr summaryBelow="1" summaryRight="1"/>
    <pageSetUpPr fitToPage="1"/>
  </sheetPr>
  <dimension ref="A1:N4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3" t="inlineStr">
        <is>
          <t>Oversigt per måned</t>
        </is>
      </c>
    </row>
    <row r="2">
      <c r="A2" s="14">
        <f>Start!C6&amp;" · Regnskabsår "&amp;Start!C7</f>
        <v/>
      </c>
    </row>
    <row r="4">
      <c r="A4" s="22" t="inlineStr">
        <is>
          <t>Kategori</t>
        </is>
      </c>
      <c r="B4" s="22" t="inlineStr">
        <is>
          <t>Jan</t>
        </is>
      </c>
      <c r="C4" s="22" t="inlineStr">
        <is>
          <t>Feb</t>
        </is>
      </c>
      <c r="D4" s="22" t="inlineStr">
        <is>
          <t>Mar</t>
        </is>
      </c>
      <c r="E4" s="22" t="inlineStr">
        <is>
          <t>Apr</t>
        </is>
      </c>
      <c r="F4" s="22" t="inlineStr">
        <is>
          <t>Maj</t>
        </is>
      </c>
      <c r="G4" s="22" t="inlineStr">
        <is>
          <t>Jun</t>
        </is>
      </c>
      <c r="H4" s="22" t="inlineStr">
        <is>
          <t>Jul</t>
        </is>
      </c>
      <c r="I4" s="22" t="inlineStr">
        <is>
          <t>Aug</t>
        </is>
      </c>
      <c r="J4" s="22" t="inlineStr">
        <is>
          <t>Sep</t>
        </is>
      </c>
      <c r="K4" s="22" t="inlineStr">
        <is>
          <t>Okt</t>
        </is>
      </c>
      <c r="L4" s="22" t="inlineStr">
        <is>
          <t>Nov</t>
        </is>
      </c>
      <c r="M4" s="22" t="inlineStr">
        <is>
          <t>Dec</t>
        </is>
      </c>
      <c r="N4" s="22" t="inlineStr">
        <is>
          <t>I alt</t>
        </is>
      </c>
    </row>
    <row r="5">
      <c r="A5" s="23" t="inlineStr">
        <is>
          <t>Indtægter</t>
        </is>
      </c>
      <c r="B5" s="24" t="n"/>
      <c r="C5" s="24" t="n"/>
      <c r="D5" s="24" t="n"/>
      <c r="E5" s="24" t="n"/>
      <c r="F5" s="24" t="n"/>
      <c r="G5" s="24" t="n"/>
      <c r="H5" s="24" t="n"/>
      <c r="I5" s="24" t="n"/>
      <c r="J5" s="24" t="n"/>
      <c r="K5" s="24" t="n"/>
      <c r="L5" s="24" t="n"/>
      <c r="M5" s="24" t="n"/>
      <c r="N5" s="24" t="n"/>
    </row>
    <row r="6">
      <c r="A6" s="7">
        <f>Kategorier!A2</f>
        <v/>
      </c>
      <c r="B6" s="25">
        <f>SUMIFS(Bilag!$E$6:$E$405,Bilag!$D$6:$D$405,$A6,Bilag!$K$6:$K$405,1)</f>
        <v/>
      </c>
      <c r="C6" s="25">
        <f>SUMIFS(Bilag!$E$6:$E$405,Bilag!$D$6:$D$405,$A6,Bilag!$K$6:$K$405,2)</f>
        <v/>
      </c>
      <c r="D6" s="25">
        <f>SUMIFS(Bilag!$E$6:$E$405,Bilag!$D$6:$D$405,$A6,Bilag!$K$6:$K$405,3)</f>
        <v/>
      </c>
      <c r="E6" s="25">
        <f>SUMIFS(Bilag!$E$6:$E$405,Bilag!$D$6:$D$405,$A6,Bilag!$K$6:$K$405,4)</f>
        <v/>
      </c>
      <c r="F6" s="25">
        <f>SUMIFS(Bilag!$E$6:$E$405,Bilag!$D$6:$D$405,$A6,Bilag!$K$6:$K$405,5)</f>
        <v/>
      </c>
      <c r="G6" s="25">
        <f>SUMIFS(Bilag!$E$6:$E$405,Bilag!$D$6:$D$405,$A6,Bilag!$K$6:$K$405,6)</f>
        <v/>
      </c>
      <c r="H6" s="25">
        <f>SUMIFS(Bilag!$E$6:$E$405,Bilag!$D$6:$D$405,$A6,Bilag!$K$6:$K$405,7)</f>
        <v/>
      </c>
      <c r="I6" s="25">
        <f>SUMIFS(Bilag!$E$6:$E$405,Bilag!$D$6:$D$405,$A6,Bilag!$K$6:$K$405,8)</f>
        <v/>
      </c>
      <c r="J6" s="25">
        <f>SUMIFS(Bilag!$E$6:$E$405,Bilag!$D$6:$D$405,$A6,Bilag!$K$6:$K$405,9)</f>
        <v/>
      </c>
      <c r="K6" s="25">
        <f>SUMIFS(Bilag!$E$6:$E$405,Bilag!$D$6:$D$405,$A6,Bilag!$K$6:$K$405,10)</f>
        <v/>
      </c>
      <c r="L6" s="25">
        <f>SUMIFS(Bilag!$E$6:$E$405,Bilag!$D$6:$D$405,$A6,Bilag!$K$6:$K$405,11)</f>
        <v/>
      </c>
      <c r="M6" s="25">
        <f>SUMIFS(Bilag!$E$6:$E$405,Bilag!$D$6:$D$405,$A6,Bilag!$K$6:$K$405,12)</f>
        <v/>
      </c>
      <c r="N6" s="18">
        <f>SUM(B6:M6)</f>
        <v/>
      </c>
    </row>
    <row r="7">
      <c r="A7" s="7">
        <f>Kategorier!A3</f>
        <v/>
      </c>
      <c r="B7" s="25">
        <f>SUMIFS(Bilag!$E$6:$E$405,Bilag!$D$6:$D$405,$A7,Bilag!$K$6:$K$405,1)</f>
        <v/>
      </c>
      <c r="C7" s="25">
        <f>SUMIFS(Bilag!$E$6:$E$405,Bilag!$D$6:$D$405,$A7,Bilag!$K$6:$K$405,2)</f>
        <v/>
      </c>
      <c r="D7" s="25">
        <f>SUMIFS(Bilag!$E$6:$E$405,Bilag!$D$6:$D$405,$A7,Bilag!$K$6:$K$405,3)</f>
        <v/>
      </c>
      <c r="E7" s="25">
        <f>SUMIFS(Bilag!$E$6:$E$405,Bilag!$D$6:$D$405,$A7,Bilag!$K$6:$K$405,4)</f>
        <v/>
      </c>
      <c r="F7" s="25">
        <f>SUMIFS(Bilag!$E$6:$E$405,Bilag!$D$6:$D$405,$A7,Bilag!$K$6:$K$405,5)</f>
        <v/>
      </c>
      <c r="G7" s="25">
        <f>SUMIFS(Bilag!$E$6:$E$405,Bilag!$D$6:$D$405,$A7,Bilag!$K$6:$K$405,6)</f>
        <v/>
      </c>
      <c r="H7" s="25">
        <f>SUMIFS(Bilag!$E$6:$E$405,Bilag!$D$6:$D$405,$A7,Bilag!$K$6:$K$405,7)</f>
        <v/>
      </c>
      <c r="I7" s="25">
        <f>SUMIFS(Bilag!$E$6:$E$405,Bilag!$D$6:$D$405,$A7,Bilag!$K$6:$K$405,8)</f>
        <v/>
      </c>
      <c r="J7" s="25">
        <f>SUMIFS(Bilag!$E$6:$E$405,Bilag!$D$6:$D$405,$A7,Bilag!$K$6:$K$405,9)</f>
        <v/>
      </c>
      <c r="K7" s="25">
        <f>SUMIFS(Bilag!$E$6:$E$405,Bilag!$D$6:$D$405,$A7,Bilag!$K$6:$K$405,10)</f>
        <v/>
      </c>
      <c r="L7" s="25">
        <f>SUMIFS(Bilag!$E$6:$E$405,Bilag!$D$6:$D$405,$A7,Bilag!$K$6:$K$405,11)</f>
        <v/>
      </c>
      <c r="M7" s="25">
        <f>SUMIFS(Bilag!$E$6:$E$405,Bilag!$D$6:$D$405,$A7,Bilag!$K$6:$K$405,12)</f>
        <v/>
      </c>
      <c r="N7" s="18">
        <f>SUM(B7:M7)</f>
        <v/>
      </c>
    </row>
    <row r="8">
      <c r="A8" s="7">
        <f>Kategorier!A4</f>
        <v/>
      </c>
      <c r="B8" s="25">
        <f>SUMIFS(Bilag!$E$6:$E$405,Bilag!$D$6:$D$405,$A8,Bilag!$K$6:$K$405,1)</f>
        <v/>
      </c>
      <c r="C8" s="25">
        <f>SUMIFS(Bilag!$E$6:$E$405,Bilag!$D$6:$D$405,$A8,Bilag!$K$6:$K$405,2)</f>
        <v/>
      </c>
      <c r="D8" s="25">
        <f>SUMIFS(Bilag!$E$6:$E$405,Bilag!$D$6:$D$405,$A8,Bilag!$K$6:$K$405,3)</f>
        <v/>
      </c>
      <c r="E8" s="25">
        <f>SUMIFS(Bilag!$E$6:$E$405,Bilag!$D$6:$D$405,$A8,Bilag!$K$6:$K$405,4)</f>
        <v/>
      </c>
      <c r="F8" s="25">
        <f>SUMIFS(Bilag!$E$6:$E$405,Bilag!$D$6:$D$405,$A8,Bilag!$K$6:$K$405,5)</f>
        <v/>
      </c>
      <c r="G8" s="25">
        <f>SUMIFS(Bilag!$E$6:$E$405,Bilag!$D$6:$D$405,$A8,Bilag!$K$6:$K$405,6)</f>
        <v/>
      </c>
      <c r="H8" s="25">
        <f>SUMIFS(Bilag!$E$6:$E$405,Bilag!$D$6:$D$405,$A8,Bilag!$K$6:$K$405,7)</f>
        <v/>
      </c>
      <c r="I8" s="25">
        <f>SUMIFS(Bilag!$E$6:$E$405,Bilag!$D$6:$D$405,$A8,Bilag!$K$6:$K$405,8)</f>
        <v/>
      </c>
      <c r="J8" s="25">
        <f>SUMIFS(Bilag!$E$6:$E$405,Bilag!$D$6:$D$405,$A8,Bilag!$K$6:$K$405,9)</f>
        <v/>
      </c>
      <c r="K8" s="25">
        <f>SUMIFS(Bilag!$E$6:$E$405,Bilag!$D$6:$D$405,$A8,Bilag!$K$6:$K$405,10)</f>
        <v/>
      </c>
      <c r="L8" s="25">
        <f>SUMIFS(Bilag!$E$6:$E$405,Bilag!$D$6:$D$405,$A8,Bilag!$K$6:$K$405,11)</f>
        <v/>
      </c>
      <c r="M8" s="25">
        <f>SUMIFS(Bilag!$E$6:$E$405,Bilag!$D$6:$D$405,$A8,Bilag!$K$6:$K$405,12)</f>
        <v/>
      </c>
      <c r="N8" s="18">
        <f>SUM(B8:M8)</f>
        <v/>
      </c>
    </row>
    <row r="9">
      <c r="A9" s="7">
        <f>Kategorier!A5</f>
        <v/>
      </c>
      <c r="B9" s="25">
        <f>SUMIFS(Bilag!$E$6:$E$405,Bilag!$D$6:$D$405,$A9,Bilag!$K$6:$K$405,1)</f>
        <v/>
      </c>
      <c r="C9" s="25">
        <f>SUMIFS(Bilag!$E$6:$E$405,Bilag!$D$6:$D$405,$A9,Bilag!$K$6:$K$405,2)</f>
        <v/>
      </c>
      <c r="D9" s="25">
        <f>SUMIFS(Bilag!$E$6:$E$405,Bilag!$D$6:$D$405,$A9,Bilag!$K$6:$K$405,3)</f>
        <v/>
      </c>
      <c r="E9" s="25">
        <f>SUMIFS(Bilag!$E$6:$E$405,Bilag!$D$6:$D$405,$A9,Bilag!$K$6:$K$405,4)</f>
        <v/>
      </c>
      <c r="F9" s="25">
        <f>SUMIFS(Bilag!$E$6:$E$405,Bilag!$D$6:$D$405,$A9,Bilag!$K$6:$K$405,5)</f>
        <v/>
      </c>
      <c r="G9" s="25">
        <f>SUMIFS(Bilag!$E$6:$E$405,Bilag!$D$6:$D$405,$A9,Bilag!$K$6:$K$405,6)</f>
        <v/>
      </c>
      <c r="H9" s="25">
        <f>SUMIFS(Bilag!$E$6:$E$405,Bilag!$D$6:$D$405,$A9,Bilag!$K$6:$K$405,7)</f>
        <v/>
      </c>
      <c r="I9" s="25">
        <f>SUMIFS(Bilag!$E$6:$E$405,Bilag!$D$6:$D$405,$A9,Bilag!$K$6:$K$405,8)</f>
        <v/>
      </c>
      <c r="J9" s="25">
        <f>SUMIFS(Bilag!$E$6:$E$405,Bilag!$D$6:$D$405,$A9,Bilag!$K$6:$K$405,9)</f>
        <v/>
      </c>
      <c r="K9" s="25">
        <f>SUMIFS(Bilag!$E$6:$E$405,Bilag!$D$6:$D$405,$A9,Bilag!$K$6:$K$405,10)</f>
        <v/>
      </c>
      <c r="L9" s="25">
        <f>SUMIFS(Bilag!$E$6:$E$405,Bilag!$D$6:$D$405,$A9,Bilag!$K$6:$K$405,11)</f>
        <v/>
      </c>
      <c r="M9" s="25">
        <f>SUMIFS(Bilag!$E$6:$E$405,Bilag!$D$6:$D$405,$A9,Bilag!$K$6:$K$405,12)</f>
        <v/>
      </c>
      <c r="N9" s="18">
        <f>SUM(B9:M9)</f>
        <v/>
      </c>
    </row>
    <row r="10">
      <c r="A10" s="4" t="inlineStr">
        <is>
          <t>Indtægter i alt</t>
        </is>
      </c>
      <c r="B10" s="26">
        <f>SUM(B6:B9)</f>
        <v/>
      </c>
      <c r="C10" s="26">
        <f>SUM(C6:C9)</f>
        <v/>
      </c>
      <c r="D10" s="26">
        <f>SUM(D6:D9)</f>
        <v/>
      </c>
      <c r="E10" s="26">
        <f>SUM(E6:E9)</f>
        <v/>
      </c>
      <c r="F10" s="26">
        <f>SUM(F6:F9)</f>
        <v/>
      </c>
      <c r="G10" s="26">
        <f>SUM(G6:G9)</f>
        <v/>
      </c>
      <c r="H10" s="26">
        <f>SUM(H6:H9)</f>
        <v/>
      </c>
      <c r="I10" s="26">
        <f>SUM(I6:I9)</f>
        <v/>
      </c>
      <c r="J10" s="26">
        <f>SUM(J6:J9)</f>
        <v/>
      </c>
      <c r="K10" s="26">
        <f>SUM(K6:K9)</f>
        <v/>
      </c>
      <c r="L10" s="26">
        <f>SUM(L6:L9)</f>
        <v/>
      </c>
      <c r="M10" s="26">
        <f>SUM(M6:M9)</f>
        <v/>
      </c>
      <c r="N10" s="26">
        <f>SUM(N6:N9)</f>
        <v/>
      </c>
    </row>
    <row r="12">
      <c r="A12" s="23" t="inlineStr">
        <is>
          <t>Udgifter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</row>
    <row r="13">
      <c r="A13" s="7">
        <f>Kategorier!A6</f>
        <v/>
      </c>
      <c r="B13" s="25">
        <f>SUMIFS(Bilag!$F$6:$F$405,Bilag!$D$6:$D$405,$A13,Bilag!$K$6:$K$405,1)</f>
        <v/>
      </c>
      <c r="C13" s="25">
        <f>SUMIFS(Bilag!$F$6:$F$405,Bilag!$D$6:$D$405,$A13,Bilag!$K$6:$K$405,2)</f>
        <v/>
      </c>
      <c r="D13" s="25">
        <f>SUMIFS(Bilag!$F$6:$F$405,Bilag!$D$6:$D$405,$A13,Bilag!$K$6:$K$405,3)</f>
        <v/>
      </c>
      <c r="E13" s="25">
        <f>SUMIFS(Bilag!$F$6:$F$405,Bilag!$D$6:$D$405,$A13,Bilag!$K$6:$K$405,4)</f>
        <v/>
      </c>
      <c r="F13" s="25">
        <f>SUMIFS(Bilag!$F$6:$F$405,Bilag!$D$6:$D$405,$A13,Bilag!$K$6:$K$405,5)</f>
        <v/>
      </c>
      <c r="G13" s="25">
        <f>SUMIFS(Bilag!$F$6:$F$405,Bilag!$D$6:$D$405,$A13,Bilag!$K$6:$K$405,6)</f>
        <v/>
      </c>
      <c r="H13" s="25">
        <f>SUMIFS(Bilag!$F$6:$F$405,Bilag!$D$6:$D$405,$A13,Bilag!$K$6:$K$405,7)</f>
        <v/>
      </c>
      <c r="I13" s="25">
        <f>SUMIFS(Bilag!$F$6:$F$405,Bilag!$D$6:$D$405,$A13,Bilag!$K$6:$K$405,8)</f>
        <v/>
      </c>
      <c r="J13" s="25">
        <f>SUMIFS(Bilag!$F$6:$F$405,Bilag!$D$6:$D$405,$A13,Bilag!$K$6:$K$405,9)</f>
        <v/>
      </c>
      <c r="K13" s="25">
        <f>SUMIFS(Bilag!$F$6:$F$405,Bilag!$D$6:$D$405,$A13,Bilag!$K$6:$K$405,10)</f>
        <v/>
      </c>
      <c r="L13" s="25">
        <f>SUMIFS(Bilag!$F$6:$F$405,Bilag!$D$6:$D$405,$A13,Bilag!$K$6:$K$405,11)</f>
        <v/>
      </c>
      <c r="M13" s="25">
        <f>SUMIFS(Bilag!$F$6:$F$405,Bilag!$D$6:$D$405,$A13,Bilag!$K$6:$K$405,12)</f>
        <v/>
      </c>
      <c r="N13" s="18">
        <f>SUM(B13:M13)</f>
        <v/>
      </c>
    </row>
    <row r="14">
      <c r="A14" s="7">
        <f>Kategorier!A7</f>
        <v/>
      </c>
      <c r="B14" s="25">
        <f>SUMIFS(Bilag!$F$6:$F$405,Bilag!$D$6:$D$405,$A14,Bilag!$K$6:$K$405,1)</f>
        <v/>
      </c>
      <c r="C14" s="25">
        <f>SUMIFS(Bilag!$F$6:$F$405,Bilag!$D$6:$D$405,$A14,Bilag!$K$6:$K$405,2)</f>
        <v/>
      </c>
      <c r="D14" s="25">
        <f>SUMIFS(Bilag!$F$6:$F$405,Bilag!$D$6:$D$405,$A14,Bilag!$K$6:$K$405,3)</f>
        <v/>
      </c>
      <c r="E14" s="25">
        <f>SUMIFS(Bilag!$F$6:$F$405,Bilag!$D$6:$D$405,$A14,Bilag!$K$6:$K$405,4)</f>
        <v/>
      </c>
      <c r="F14" s="25">
        <f>SUMIFS(Bilag!$F$6:$F$405,Bilag!$D$6:$D$405,$A14,Bilag!$K$6:$K$405,5)</f>
        <v/>
      </c>
      <c r="G14" s="25">
        <f>SUMIFS(Bilag!$F$6:$F$405,Bilag!$D$6:$D$405,$A14,Bilag!$K$6:$K$405,6)</f>
        <v/>
      </c>
      <c r="H14" s="25">
        <f>SUMIFS(Bilag!$F$6:$F$405,Bilag!$D$6:$D$405,$A14,Bilag!$K$6:$K$405,7)</f>
        <v/>
      </c>
      <c r="I14" s="25">
        <f>SUMIFS(Bilag!$F$6:$F$405,Bilag!$D$6:$D$405,$A14,Bilag!$K$6:$K$405,8)</f>
        <v/>
      </c>
      <c r="J14" s="25">
        <f>SUMIFS(Bilag!$F$6:$F$405,Bilag!$D$6:$D$405,$A14,Bilag!$K$6:$K$405,9)</f>
        <v/>
      </c>
      <c r="K14" s="25">
        <f>SUMIFS(Bilag!$F$6:$F$405,Bilag!$D$6:$D$405,$A14,Bilag!$K$6:$K$405,10)</f>
        <v/>
      </c>
      <c r="L14" s="25">
        <f>SUMIFS(Bilag!$F$6:$F$405,Bilag!$D$6:$D$405,$A14,Bilag!$K$6:$K$405,11)</f>
        <v/>
      </c>
      <c r="M14" s="25">
        <f>SUMIFS(Bilag!$F$6:$F$405,Bilag!$D$6:$D$405,$A14,Bilag!$K$6:$K$405,12)</f>
        <v/>
      </c>
      <c r="N14" s="18">
        <f>SUM(B14:M14)</f>
        <v/>
      </c>
    </row>
    <row r="15">
      <c r="A15" s="7">
        <f>Kategorier!A8</f>
        <v/>
      </c>
      <c r="B15" s="25">
        <f>SUMIFS(Bilag!$F$6:$F$405,Bilag!$D$6:$D$405,$A15,Bilag!$K$6:$K$405,1)</f>
        <v/>
      </c>
      <c r="C15" s="25">
        <f>SUMIFS(Bilag!$F$6:$F$405,Bilag!$D$6:$D$405,$A15,Bilag!$K$6:$K$405,2)</f>
        <v/>
      </c>
      <c r="D15" s="25">
        <f>SUMIFS(Bilag!$F$6:$F$405,Bilag!$D$6:$D$405,$A15,Bilag!$K$6:$K$405,3)</f>
        <v/>
      </c>
      <c r="E15" s="25">
        <f>SUMIFS(Bilag!$F$6:$F$405,Bilag!$D$6:$D$405,$A15,Bilag!$K$6:$K$405,4)</f>
        <v/>
      </c>
      <c r="F15" s="25">
        <f>SUMIFS(Bilag!$F$6:$F$405,Bilag!$D$6:$D$405,$A15,Bilag!$K$6:$K$405,5)</f>
        <v/>
      </c>
      <c r="G15" s="25">
        <f>SUMIFS(Bilag!$F$6:$F$405,Bilag!$D$6:$D$405,$A15,Bilag!$K$6:$K$405,6)</f>
        <v/>
      </c>
      <c r="H15" s="25">
        <f>SUMIFS(Bilag!$F$6:$F$405,Bilag!$D$6:$D$405,$A15,Bilag!$K$6:$K$405,7)</f>
        <v/>
      </c>
      <c r="I15" s="25">
        <f>SUMIFS(Bilag!$F$6:$F$405,Bilag!$D$6:$D$405,$A15,Bilag!$K$6:$K$405,8)</f>
        <v/>
      </c>
      <c r="J15" s="25">
        <f>SUMIFS(Bilag!$F$6:$F$405,Bilag!$D$6:$D$405,$A15,Bilag!$K$6:$K$405,9)</f>
        <v/>
      </c>
      <c r="K15" s="25">
        <f>SUMIFS(Bilag!$F$6:$F$405,Bilag!$D$6:$D$405,$A15,Bilag!$K$6:$K$405,10)</f>
        <v/>
      </c>
      <c r="L15" s="25">
        <f>SUMIFS(Bilag!$F$6:$F$405,Bilag!$D$6:$D$405,$A15,Bilag!$K$6:$K$405,11)</f>
        <v/>
      </c>
      <c r="M15" s="25">
        <f>SUMIFS(Bilag!$F$6:$F$405,Bilag!$D$6:$D$405,$A15,Bilag!$K$6:$K$405,12)</f>
        <v/>
      </c>
      <c r="N15" s="18">
        <f>SUM(B15:M15)</f>
        <v/>
      </c>
    </row>
    <row r="16">
      <c r="A16" s="7">
        <f>Kategorier!A9</f>
        <v/>
      </c>
      <c r="B16" s="25">
        <f>SUMIFS(Bilag!$F$6:$F$405,Bilag!$D$6:$D$405,$A16,Bilag!$K$6:$K$405,1)</f>
        <v/>
      </c>
      <c r="C16" s="25">
        <f>SUMIFS(Bilag!$F$6:$F$405,Bilag!$D$6:$D$405,$A16,Bilag!$K$6:$K$405,2)</f>
        <v/>
      </c>
      <c r="D16" s="25">
        <f>SUMIFS(Bilag!$F$6:$F$405,Bilag!$D$6:$D$405,$A16,Bilag!$K$6:$K$405,3)</f>
        <v/>
      </c>
      <c r="E16" s="25">
        <f>SUMIFS(Bilag!$F$6:$F$405,Bilag!$D$6:$D$405,$A16,Bilag!$K$6:$K$405,4)</f>
        <v/>
      </c>
      <c r="F16" s="25">
        <f>SUMIFS(Bilag!$F$6:$F$405,Bilag!$D$6:$D$405,$A16,Bilag!$K$6:$K$405,5)</f>
        <v/>
      </c>
      <c r="G16" s="25">
        <f>SUMIFS(Bilag!$F$6:$F$405,Bilag!$D$6:$D$405,$A16,Bilag!$K$6:$K$405,6)</f>
        <v/>
      </c>
      <c r="H16" s="25">
        <f>SUMIFS(Bilag!$F$6:$F$405,Bilag!$D$6:$D$405,$A16,Bilag!$K$6:$K$405,7)</f>
        <v/>
      </c>
      <c r="I16" s="25">
        <f>SUMIFS(Bilag!$F$6:$F$405,Bilag!$D$6:$D$405,$A16,Bilag!$K$6:$K$405,8)</f>
        <v/>
      </c>
      <c r="J16" s="25">
        <f>SUMIFS(Bilag!$F$6:$F$405,Bilag!$D$6:$D$405,$A16,Bilag!$K$6:$K$405,9)</f>
        <v/>
      </c>
      <c r="K16" s="25">
        <f>SUMIFS(Bilag!$F$6:$F$405,Bilag!$D$6:$D$405,$A16,Bilag!$K$6:$K$405,10)</f>
        <v/>
      </c>
      <c r="L16" s="25">
        <f>SUMIFS(Bilag!$F$6:$F$405,Bilag!$D$6:$D$405,$A16,Bilag!$K$6:$K$405,11)</f>
        <v/>
      </c>
      <c r="M16" s="25">
        <f>SUMIFS(Bilag!$F$6:$F$405,Bilag!$D$6:$D$405,$A16,Bilag!$K$6:$K$405,12)</f>
        <v/>
      </c>
      <c r="N16" s="18">
        <f>SUM(B16:M16)</f>
        <v/>
      </c>
    </row>
    <row r="17">
      <c r="A17" s="7">
        <f>Kategorier!A10</f>
        <v/>
      </c>
      <c r="B17" s="25">
        <f>SUMIFS(Bilag!$F$6:$F$405,Bilag!$D$6:$D$405,$A17,Bilag!$K$6:$K$405,1)</f>
        <v/>
      </c>
      <c r="C17" s="25">
        <f>SUMIFS(Bilag!$F$6:$F$405,Bilag!$D$6:$D$405,$A17,Bilag!$K$6:$K$405,2)</f>
        <v/>
      </c>
      <c r="D17" s="25">
        <f>SUMIFS(Bilag!$F$6:$F$405,Bilag!$D$6:$D$405,$A17,Bilag!$K$6:$K$405,3)</f>
        <v/>
      </c>
      <c r="E17" s="25">
        <f>SUMIFS(Bilag!$F$6:$F$405,Bilag!$D$6:$D$405,$A17,Bilag!$K$6:$K$405,4)</f>
        <v/>
      </c>
      <c r="F17" s="25">
        <f>SUMIFS(Bilag!$F$6:$F$405,Bilag!$D$6:$D$405,$A17,Bilag!$K$6:$K$405,5)</f>
        <v/>
      </c>
      <c r="G17" s="25">
        <f>SUMIFS(Bilag!$F$6:$F$405,Bilag!$D$6:$D$405,$A17,Bilag!$K$6:$K$405,6)</f>
        <v/>
      </c>
      <c r="H17" s="25">
        <f>SUMIFS(Bilag!$F$6:$F$405,Bilag!$D$6:$D$405,$A17,Bilag!$K$6:$K$405,7)</f>
        <v/>
      </c>
      <c r="I17" s="25">
        <f>SUMIFS(Bilag!$F$6:$F$405,Bilag!$D$6:$D$405,$A17,Bilag!$K$6:$K$405,8)</f>
        <v/>
      </c>
      <c r="J17" s="25">
        <f>SUMIFS(Bilag!$F$6:$F$405,Bilag!$D$6:$D$405,$A17,Bilag!$K$6:$K$405,9)</f>
        <v/>
      </c>
      <c r="K17" s="25">
        <f>SUMIFS(Bilag!$F$6:$F$405,Bilag!$D$6:$D$405,$A17,Bilag!$K$6:$K$405,10)</f>
        <v/>
      </c>
      <c r="L17" s="25">
        <f>SUMIFS(Bilag!$F$6:$F$405,Bilag!$D$6:$D$405,$A17,Bilag!$K$6:$K$405,11)</f>
        <v/>
      </c>
      <c r="M17" s="25">
        <f>SUMIFS(Bilag!$F$6:$F$405,Bilag!$D$6:$D$405,$A17,Bilag!$K$6:$K$405,12)</f>
        <v/>
      </c>
      <c r="N17" s="18">
        <f>SUM(B17:M17)</f>
        <v/>
      </c>
    </row>
    <row r="18">
      <c r="A18" s="7">
        <f>Kategorier!A11</f>
        <v/>
      </c>
      <c r="B18" s="25">
        <f>SUMIFS(Bilag!$F$6:$F$405,Bilag!$D$6:$D$405,$A18,Bilag!$K$6:$K$405,1)</f>
        <v/>
      </c>
      <c r="C18" s="25">
        <f>SUMIFS(Bilag!$F$6:$F$405,Bilag!$D$6:$D$405,$A18,Bilag!$K$6:$K$405,2)</f>
        <v/>
      </c>
      <c r="D18" s="25">
        <f>SUMIFS(Bilag!$F$6:$F$405,Bilag!$D$6:$D$405,$A18,Bilag!$K$6:$K$405,3)</f>
        <v/>
      </c>
      <c r="E18" s="25">
        <f>SUMIFS(Bilag!$F$6:$F$405,Bilag!$D$6:$D$405,$A18,Bilag!$K$6:$K$405,4)</f>
        <v/>
      </c>
      <c r="F18" s="25">
        <f>SUMIFS(Bilag!$F$6:$F$405,Bilag!$D$6:$D$405,$A18,Bilag!$K$6:$K$405,5)</f>
        <v/>
      </c>
      <c r="G18" s="25">
        <f>SUMIFS(Bilag!$F$6:$F$405,Bilag!$D$6:$D$405,$A18,Bilag!$K$6:$K$405,6)</f>
        <v/>
      </c>
      <c r="H18" s="25">
        <f>SUMIFS(Bilag!$F$6:$F$405,Bilag!$D$6:$D$405,$A18,Bilag!$K$6:$K$405,7)</f>
        <v/>
      </c>
      <c r="I18" s="25">
        <f>SUMIFS(Bilag!$F$6:$F$405,Bilag!$D$6:$D$405,$A18,Bilag!$K$6:$K$405,8)</f>
        <v/>
      </c>
      <c r="J18" s="25">
        <f>SUMIFS(Bilag!$F$6:$F$405,Bilag!$D$6:$D$405,$A18,Bilag!$K$6:$K$405,9)</f>
        <v/>
      </c>
      <c r="K18" s="25">
        <f>SUMIFS(Bilag!$F$6:$F$405,Bilag!$D$6:$D$405,$A18,Bilag!$K$6:$K$405,10)</f>
        <v/>
      </c>
      <c r="L18" s="25">
        <f>SUMIFS(Bilag!$F$6:$F$405,Bilag!$D$6:$D$405,$A18,Bilag!$K$6:$K$405,11)</f>
        <v/>
      </c>
      <c r="M18" s="25">
        <f>SUMIFS(Bilag!$F$6:$F$405,Bilag!$D$6:$D$405,$A18,Bilag!$K$6:$K$405,12)</f>
        <v/>
      </c>
      <c r="N18" s="18">
        <f>SUM(B18:M18)</f>
        <v/>
      </c>
    </row>
    <row r="19">
      <c r="A19" s="7">
        <f>Kategorier!A12</f>
        <v/>
      </c>
      <c r="B19" s="25">
        <f>SUMIFS(Bilag!$F$6:$F$405,Bilag!$D$6:$D$405,$A19,Bilag!$K$6:$K$405,1)</f>
        <v/>
      </c>
      <c r="C19" s="25">
        <f>SUMIFS(Bilag!$F$6:$F$405,Bilag!$D$6:$D$405,$A19,Bilag!$K$6:$K$405,2)</f>
        <v/>
      </c>
      <c r="D19" s="25">
        <f>SUMIFS(Bilag!$F$6:$F$405,Bilag!$D$6:$D$405,$A19,Bilag!$K$6:$K$405,3)</f>
        <v/>
      </c>
      <c r="E19" s="25">
        <f>SUMIFS(Bilag!$F$6:$F$405,Bilag!$D$6:$D$405,$A19,Bilag!$K$6:$K$405,4)</f>
        <v/>
      </c>
      <c r="F19" s="25">
        <f>SUMIFS(Bilag!$F$6:$F$405,Bilag!$D$6:$D$405,$A19,Bilag!$K$6:$K$405,5)</f>
        <v/>
      </c>
      <c r="G19" s="25">
        <f>SUMIFS(Bilag!$F$6:$F$405,Bilag!$D$6:$D$405,$A19,Bilag!$K$6:$K$405,6)</f>
        <v/>
      </c>
      <c r="H19" s="25">
        <f>SUMIFS(Bilag!$F$6:$F$405,Bilag!$D$6:$D$405,$A19,Bilag!$K$6:$K$405,7)</f>
        <v/>
      </c>
      <c r="I19" s="25">
        <f>SUMIFS(Bilag!$F$6:$F$405,Bilag!$D$6:$D$405,$A19,Bilag!$K$6:$K$405,8)</f>
        <v/>
      </c>
      <c r="J19" s="25">
        <f>SUMIFS(Bilag!$F$6:$F$405,Bilag!$D$6:$D$405,$A19,Bilag!$K$6:$K$405,9)</f>
        <v/>
      </c>
      <c r="K19" s="25">
        <f>SUMIFS(Bilag!$F$6:$F$405,Bilag!$D$6:$D$405,$A19,Bilag!$K$6:$K$405,10)</f>
        <v/>
      </c>
      <c r="L19" s="25">
        <f>SUMIFS(Bilag!$F$6:$F$405,Bilag!$D$6:$D$405,$A19,Bilag!$K$6:$K$405,11)</f>
        <v/>
      </c>
      <c r="M19" s="25">
        <f>SUMIFS(Bilag!$F$6:$F$405,Bilag!$D$6:$D$405,$A19,Bilag!$K$6:$K$405,12)</f>
        <v/>
      </c>
      <c r="N19" s="18">
        <f>SUM(B19:M19)</f>
        <v/>
      </c>
    </row>
    <row r="20">
      <c r="A20" s="7">
        <f>Kategorier!A13</f>
        <v/>
      </c>
      <c r="B20" s="25">
        <f>SUMIFS(Bilag!$F$6:$F$405,Bilag!$D$6:$D$405,$A20,Bilag!$K$6:$K$405,1)</f>
        <v/>
      </c>
      <c r="C20" s="25">
        <f>SUMIFS(Bilag!$F$6:$F$405,Bilag!$D$6:$D$405,$A20,Bilag!$K$6:$K$405,2)</f>
        <v/>
      </c>
      <c r="D20" s="25">
        <f>SUMIFS(Bilag!$F$6:$F$405,Bilag!$D$6:$D$405,$A20,Bilag!$K$6:$K$405,3)</f>
        <v/>
      </c>
      <c r="E20" s="25">
        <f>SUMIFS(Bilag!$F$6:$F$405,Bilag!$D$6:$D$405,$A20,Bilag!$K$6:$K$405,4)</f>
        <v/>
      </c>
      <c r="F20" s="25">
        <f>SUMIFS(Bilag!$F$6:$F$405,Bilag!$D$6:$D$405,$A20,Bilag!$K$6:$K$405,5)</f>
        <v/>
      </c>
      <c r="G20" s="25">
        <f>SUMIFS(Bilag!$F$6:$F$405,Bilag!$D$6:$D$405,$A20,Bilag!$K$6:$K$405,6)</f>
        <v/>
      </c>
      <c r="H20" s="25">
        <f>SUMIFS(Bilag!$F$6:$F$405,Bilag!$D$6:$D$405,$A20,Bilag!$K$6:$K$405,7)</f>
        <v/>
      </c>
      <c r="I20" s="25">
        <f>SUMIFS(Bilag!$F$6:$F$405,Bilag!$D$6:$D$405,$A20,Bilag!$K$6:$K$405,8)</f>
        <v/>
      </c>
      <c r="J20" s="25">
        <f>SUMIFS(Bilag!$F$6:$F$405,Bilag!$D$6:$D$405,$A20,Bilag!$K$6:$K$405,9)</f>
        <v/>
      </c>
      <c r="K20" s="25">
        <f>SUMIFS(Bilag!$F$6:$F$405,Bilag!$D$6:$D$405,$A20,Bilag!$K$6:$K$405,10)</f>
        <v/>
      </c>
      <c r="L20" s="25">
        <f>SUMIFS(Bilag!$F$6:$F$405,Bilag!$D$6:$D$405,$A20,Bilag!$K$6:$K$405,11)</f>
        <v/>
      </c>
      <c r="M20" s="25">
        <f>SUMIFS(Bilag!$F$6:$F$405,Bilag!$D$6:$D$405,$A20,Bilag!$K$6:$K$405,12)</f>
        <v/>
      </c>
      <c r="N20" s="18">
        <f>SUM(B20:M20)</f>
        <v/>
      </c>
    </row>
    <row r="21">
      <c r="A21" s="7">
        <f>Kategorier!A14</f>
        <v/>
      </c>
      <c r="B21" s="25">
        <f>SUMIFS(Bilag!$F$6:$F$405,Bilag!$D$6:$D$405,$A21,Bilag!$K$6:$K$405,1)</f>
        <v/>
      </c>
      <c r="C21" s="25">
        <f>SUMIFS(Bilag!$F$6:$F$405,Bilag!$D$6:$D$405,$A21,Bilag!$K$6:$K$405,2)</f>
        <v/>
      </c>
      <c r="D21" s="25">
        <f>SUMIFS(Bilag!$F$6:$F$405,Bilag!$D$6:$D$405,$A21,Bilag!$K$6:$K$405,3)</f>
        <v/>
      </c>
      <c r="E21" s="25">
        <f>SUMIFS(Bilag!$F$6:$F$405,Bilag!$D$6:$D$405,$A21,Bilag!$K$6:$K$405,4)</f>
        <v/>
      </c>
      <c r="F21" s="25">
        <f>SUMIFS(Bilag!$F$6:$F$405,Bilag!$D$6:$D$405,$A21,Bilag!$K$6:$K$405,5)</f>
        <v/>
      </c>
      <c r="G21" s="25">
        <f>SUMIFS(Bilag!$F$6:$F$405,Bilag!$D$6:$D$405,$A21,Bilag!$K$6:$K$405,6)</f>
        <v/>
      </c>
      <c r="H21" s="25">
        <f>SUMIFS(Bilag!$F$6:$F$405,Bilag!$D$6:$D$405,$A21,Bilag!$K$6:$K$405,7)</f>
        <v/>
      </c>
      <c r="I21" s="25">
        <f>SUMIFS(Bilag!$F$6:$F$405,Bilag!$D$6:$D$405,$A21,Bilag!$K$6:$K$405,8)</f>
        <v/>
      </c>
      <c r="J21" s="25">
        <f>SUMIFS(Bilag!$F$6:$F$405,Bilag!$D$6:$D$405,$A21,Bilag!$K$6:$K$405,9)</f>
        <v/>
      </c>
      <c r="K21" s="25">
        <f>SUMIFS(Bilag!$F$6:$F$405,Bilag!$D$6:$D$405,$A21,Bilag!$K$6:$K$405,10)</f>
        <v/>
      </c>
      <c r="L21" s="25">
        <f>SUMIFS(Bilag!$F$6:$F$405,Bilag!$D$6:$D$405,$A21,Bilag!$K$6:$K$405,11)</f>
        <v/>
      </c>
      <c r="M21" s="25">
        <f>SUMIFS(Bilag!$F$6:$F$405,Bilag!$D$6:$D$405,$A21,Bilag!$K$6:$K$405,12)</f>
        <v/>
      </c>
      <c r="N21" s="18">
        <f>SUM(B21:M21)</f>
        <v/>
      </c>
    </row>
    <row r="22">
      <c r="A22" s="7">
        <f>Kategorier!A15</f>
        <v/>
      </c>
      <c r="B22" s="25">
        <f>SUMIFS(Bilag!$F$6:$F$405,Bilag!$D$6:$D$405,$A22,Bilag!$K$6:$K$405,1)</f>
        <v/>
      </c>
      <c r="C22" s="25">
        <f>SUMIFS(Bilag!$F$6:$F$405,Bilag!$D$6:$D$405,$A22,Bilag!$K$6:$K$405,2)</f>
        <v/>
      </c>
      <c r="D22" s="25">
        <f>SUMIFS(Bilag!$F$6:$F$405,Bilag!$D$6:$D$405,$A22,Bilag!$K$6:$K$405,3)</f>
        <v/>
      </c>
      <c r="E22" s="25">
        <f>SUMIFS(Bilag!$F$6:$F$405,Bilag!$D$6:$D$405,$A22,Bilag!$K$6:$K$405,4)</f>
        <v/>
      </c>
      <c r="F22" s="25">
        <f>SUMIFS(Bilag!$F$6:$F$405,Bilag!$D$6:$D$405,$A22,Bilag!$K$6:$K$405,5)</f>
        <v/>
      </c>
      <c r="G22" s="25">
        <f>SUMIFS(Bilag!$F$6:$F$405,Bilag!$D$6:$D$405,$A22,Bilag!$K$6:$K$405,6)</f>
        <v/>
      </c>
      <c r="H22" s="25">
        <f>SUMIFS(Bilag!$F$6:$F$405,Bilag!$D$6:$D$405,$A22,Bilag!$K$6:$K$405,7)</f>
        <v/>
      </c>
      <c r="I22" s="25">
        <f>SUMIFS(Bilag!$F$6:$F$405,Bilag!$D$6:$D$405,$A22,Bilag!$K$6:$K$405,8)</f>
        <v/>
      </c>
      <c r="J22" s="25">
        <f>SUMIFS(Bilag!$F$6:$F$405,Bilag!$D$6:$D$405,$A22,Bilag!$K$6:$K$405,9)</f>
        <v/>
      </c>
      <c r="K22" s="25">
        <f>SUMIFS(Bilag!$F$6:$F$405,Bilag!$D$6:$D$405,$A22,Bilag!$K$6:$K$405,10)</f>
        <v/>
      </c>
      <c r="L22" s="25">
        <f>SUMIFS(Bilag!$F$6:$F$405,Bilag!$D$6:$D$405,$A22,Bilag!$K$6:$K$405,11)</f>
        <v/>
      </c>
      <c r="M22" s="25">
        <f>SUMIFS(Bilag!$F$6:$F$405,Bilag!$D$6:$D$405,$A22,Bilag!$K$6:$K$405,12)</f>
        <v/>
      </c>
      <c r="N22" s="18">
        <f>SUM(B22:M22)</f>
        <v/>
      </c>
    </row>
    <row r="23">
      <c r="A23" s="7">
        <f>Kategorier!A16</f>
        <v/>
      </c>
      <c r="B23" s="25">
        <f>SUMIFS(Bilag!$F$6:$F$405,Bilag!$D$6:$D$405,$A23,Bilag!$K$6:$K$405,1)</f>
        <v/>
      </c>
      <c r="C23" s="25">
        <f>SUMIFS(Bilag!$F$6:$F$405,Bilag!$D$6:$D$405,$A23,Bilag!$K$6:$K$405,2)</f>
        <v/>
      </c>
      <c r="D23" s="25">
        <f>SUMIFS(Bilag!$F$6:$F$405,Bilag!$D$6:$D$405,$A23,Bilag!$K$6:$K$405,3)</f>
        <v/>
      </c>
      <c r="E23" s="25">
        <f>SUMIFS(Bilag!$F$6:$F$405,Bilag!$D$6:$D$405,$A23,Bilag!$K$6:$K$405,4)</f>
        <v/>
      </c>
      <c r="F23" s="25">
        <f>SUMIFS(Bilag!$F$6:$F$405,Bilag!$D$6:$D$405,$A23,Bilag!$K$6:$K$405,5)</f>
        <v/>
      </c>
      <c r="G23" s="25">
        <f>SUMIFS(Bilag!$F$6:$F$405,Bilag!$D$6:$D$405,$A23,Bilag!$K$6:$K$405,6)</f>
        <v/>
      </c>
      <c r="H23" s="25">
        <f>SUMIFS(Bilag!$F$6:$F$405,Bilag!$D$6:$D$405,$A23,Bilag!$K$6:$K$405,7)</f>
        <v/>
      </c>
      <c r="I23" s="25">
        <f>SUMIFS(Bilag!$F$6:$F$405,Bilag!$D$6:$D$405,$A23,Bilag!$K$6:$K$405,8)</f>
        <v/>
      </c>
      <c r="J23" s="25">
        <f>SUMIFS(Bilag!$F$6:$F$405,Bilag!$D$6:$D$405,$A23,Bilag!$K$6:$K$405,9)</f>
        <v/>
      </c>
      <c r="K23" s="25">
        <f>SUMIFS(Bilag!$F$6:$F$405,Bilag!$D$6:$D$405,$A23,Bilag!$K$6:$K$405,10)</f>
        <v/>
      </c>
      <c r="L23" s="25">
        <f>SUMIFS(Bilag!$F$6:$F$405,Bilag!$D$6:$D$405,$A23,Bilag!$K$6:$K$405,11)</f>
        <v/>
      </c>
      <c r="M23" s="25">
        <f>SUMIFS(Bilag!$F$6:$F$405,Bilag!$D$6:$D$405,$A23,Bilag!$K$6:$K$405,12)</f>
        <v/>
      </c>
      <c r="N23" s="18">
        <f>SUM(B23:M23)</f>
        <v/>
      </c>
    </row>
    <row r="24">
      <c r="A24" s="4" t="inlineStr">
        <is>
          <t>Udgifter i alt</t>
        </is>
      </c>
      <c r="B24" s="26">
        <f>SUM(B13:B23)</f>
        <v/>
      </c>
      <c r="C24" s="26">
        <f>SUM(C13:C23)</f>
        <v/>
      </c>
      <c r="D24" s="26">
        <f>SUM(D13:D23)</f>
        <v/>
      </c>
      <c r="E24" s="26">
        <f>SUM(E13:E23)</f>
        <v/>
      </c>
      <c r="F24" s="26">
        <f>SUM(F13:F23)</f>
        <v/>
      </c>
      <c r="G24" s="26">
        <f>SUM(G13:G23)</f>
        <v/>
      </c>
      <c r="H24" s="26">
        <f>SUM(H13:H23)</f>
        <v/>
      </c>
      <c r="I24" s="26">
        <f>SUM(I13:I23)</f>
        <v/>
      </c>
      <c r="J24" s="26">
        <f>SUM(J13:J23)</f>
        <v/>
      </c>
      <c r="K24" s="26">
        <f>SUM(K13:K23)</f>
        <v/>
      </c>
      <c r="L24" s="26">
        <f>SUM(L13:L23)</f>
        <v/>
      </c>
      <c r="M24" s="26">
        <f>SUM(M13:M23)</f>
        <v/>
      </c>
      <c r="N24" s="26">
        <f>SUM(N13:N23)</f>
        <v/>
      </c>
    </row>
    <row r="26">
      <c r="A26" s="27" t="inlineStr">
        <is>
          <t>Resultat</t>
        </is>
      </c>
      <c r="B26" s="28">
        <f>B10-B24</f>
        <v/>
      </c>
      <c r="C26" s="28">
        <f>C10-C24</f>
        <v/>
      </c>
      <c r="D26" s="28">
        <f>D10-D24</f>
        <v/>
      </c>
      <c r="E26" s="28">
        <f>E10-E24</f>
        <v/>
      </c>
      <c r="F26" s="28">
        <f>F10-F24</f>
        <v/>
      </c>
      <c r="G26" s="28">
        <f>G10-G24</f>
        <v/>
      </c>
      <c r="H26" s="28">
        <f>H10-H24</f>
        <v/>
      </c>
      <c r="I26" s="28">
        <f>I10-I24</f>
        <v/>
      </c>
      <c r="J26" s="28">
        <f>J10-J24</f>
        <v/>
      </c>
      <c r="K26" s="28">
        <f>K10-K24</f>
        <v/>
      </c>
      <c r="L26" s="28">
        <f>L10-L24</f>
        <v/>
      </c>
      <c r="M26" s="28">
        <f>M10-M24</f>
        <v/>
      </c>
      <c r="N26" s="28">
        <f>N10-N24</f>
        <v/>
      </c>
    </row>
    <row r="27">
      <c r="A27" s="14" t="inlineStr">
        <is>
          <t>Resultat år til dato</t>
        </is>
      </c>
      <c r="B27" s="29">
        <f>SUM($B$26:B26)</f>
        <v/>
      </c>
      <c r="C27" s="29">
        <f>SUM($B$26:C26)</f>
        <v/>
      </c>
      <c r="D27" s="29">
        <f>SUM($B$26:D26)</f>
        <v/>
      </c>
      <c r="E27" s="29">
        <f>SUM($B$26:E26)</f>
        <v/>
      </c>
      <c r="F27" s="29">
        <f>SUM($B$26:F26)</f>
        <v/>
      </c>
      <c r="G27" s="29">
        <f>SUM($B$26:G26)</f>
        <v/>
      </c>
      <c r="H27" s="29">
        <f>SUM($B$26:H26)</f>
        <v/>
      </c>
      <c r="I27" s="29">
        <f>SUM($B$26:I26)</f>
        <v/>
      </c>
      <c r="J27" s="29">
        <f>SUM($B$26:J26)</f>
        <v/>
      </c>
      <c r="K27" s="29">
        <f>SUM($B$26:K26)</f>
        <v/>
      </c>
      <c r="L27" s="29">
        <f>SUM($B$26:L26)</f>
        <v/>
      </c>
      <c r="M27" s="29">
        <f>SUM($B$26:M26)</f>
        <v/>
      </c>
    </row>
    <row r="29">
      <c r="A29" s="14" t="inlineStr">
        <is>
          <t>Linjer uden gyldig kategori</t>
        </is>
      </c>
      <c r="B29" s="14">
        <f>COUNTIFS(Bilag!$B$6:$B$405,"&lt;&gt;",Bilag!$J$6:$J$405,"?")+COUNTIFS(Bilag!$B$6:$B$405,"&lt;&gt;",Bilag!$D$6:$D$405,"")</f>
        <v/>
      </c>
      <c r="C29" s="15" t="inlineStr">
        <is>
          <t>Skal være 0. Ellers mangler en linje i Bilag en gyldig kategori og tælles ikke med.</t>
        </is>
      </c>
    </row>
    <row r="30">
      <c r="A30" s="14" t="inlineStr">
        <is>
          <t>Linjer med dato fra et andet år</t>
        </is>
      </c>
      <c r="B30" s="14">
        <f>COUNTIFS(Bilag!$B$6:$B$405,"&lt;"&amp;DATE(VALUE(Start!$C$7),1,1))+COUNTIFS(Bilag!$B$6:$B$405,"&gt;"&amp;DATE(VALUE(Start!$C$7),12,31))</f>
        <v/>
      </c>
      <c r="C30" s="15" t="inlineStr">
        <is>
          <t>Skal være 0. Skabelonen regner per måned, så datoer fra andre år havner forkert. Brug en ny fil hvert år.</t>
        </is>
      </c>
    </row>
    <row r="32">
      <c r="A32" s="3" t="inlineStr">
        <is>
          <t>Hold øje med momsgrænsen</t>
        </is>
      </c>
    </row>
    <row r="33">
      <c r="A33" s="7" t="inlineStr">
        <is>
          <t>Momsgrænse, omsætning i kalenderåret</t>
        </is>
      </c>
      <c r="B33" s="30" t="n">
        <v>50000</v>
      </c>
    </row>
    <row r="34">
      <c r="A34" s="7" t="inlineStr">
        <is>
          <t>Omsætning år til dato</t>
        </is>
      </c>
      <c r="B34" s="18">
        <f>N6+N7+N8</f>
        <v/>
      </c>
      <c r="C34" s="15" t="inlineStr">
        <is>
          <t>Salg, provision og andre indtægter. Renter tælles ikke med.</t>
        </is>
      </c>
    </row>
    <row r="35">
      <c r="A35" s="7" t="inlineStr">
        <is>
          <t>Andel af grænsen</t>
        </is>
      </c>
      <c r="B35" s="31">
        <f>IF(B33=0,0,B34/B33)</f>
        <v/>
      </c>
    </row>
    <row r="36">
      <c r="A36" s="7" t="inlineStr">
        <is>
          <t>Status</t>
        </is>
      </c>
      <c r="B36" s="4">
        <f>IF(Start!C8="Ja","Momsregistreret",IF(B35&gt;=1,"Over grænsen: registrer moms nu",IF(B35&gt;=0.8,"Tæt på grænsen","Under grænsen")))</f>
        <v/>
      </c>
      <c r="C36" s="15" t="inlineStr">
        <is>
          <t>Forventer du at komme over 50.000 kr., skal du registreres, så snart du kan se det, ikke først når grænsen er passeret.</t>
        </is>
      </c>
    </row>
    <row r="38">
      <c r="A38" s="3" t="inlineStr">
        <is>
          <t>Moms (kun hvis virksomheden er momsregistreret)</t>
        </is>
      </c>
    </row>
    <row r="39">
      <c r="A39" s="7" t="inlineStr">
        <is>
          <t>Salgsmoms</t>
        </is>
      </c>
      <c r="B39" s="25">
        <f>SUMIFS(Bilag!$G$6:$G$405,Bilag!$J$6:$J$405,"Indtægt")</f>
        <v/>
      </c>
    </row>
    <row r="40">
      <c r="A40" s="7" t="inlineStr">
        <is>
          <t>Købsmoms</t>
        </is>
      </c>
      <c r="B40" s="25">
        <f>SUMIFS(Bilag!$G$6:$G$405,Bilag!$J$6:$J$405,"Udgift")</f>
        <v/>
      </c>
    </row>
    <row r="41">
      <c r="A41" s="4" t="inlineStr">
        <is>
          <t>Moms at betale (+) eller få tilbage (−)</t>
        </is>
      </c>
      <c r="B41" s="18">
        <f>B39-B40</f>
        <v/>
      </c>
    </row>
  </sheetData>
  <conditionalFormatting sqref="B29">
    <cfRule type="cellIs" priority="1" operator="greaterThan" dxfId="0">
      <formula>0</formula>
    </cfRule>
  </conditionalFormatting>
  <conditionalFormatting sqref="B30">
    <cfRule type="cellIs" priority="2" operator="greaterThan" dxfId="0">
      <formula>0</formula>
    </cfRule>
  </conditionalFormatting>
  <conditionalFormatting sqref="B36">
    <cfRule type="expression" priority="3" dxfId="0">
      <formula>B35&gt;=1</formula>
    </cfRule>
    <cfRule type="expression" priority="4" dxfId="1">
      <formula>AND(B35&gt;=0.8,B35&lt;1)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21A30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3" t="inlineStr">
        <is>
          <t>Årets resultat</t>
        </is>
      </c>
    </row>
    <row r="2">
      <c r="A2" s="14">
        <f>Start!C6&amp;" · Regnskabsår "&amp;Start!C7</f>
        <v/>
      </c>
    </row>
    <row r="3">
      <c r="A3" s="15" t="inlineStr">
        <is>
          <t>Forenklet opgørelse til oplysningsskemaet. Afskrivninger og andre skattemæssige reguleringer er ikke med.</t>
        </is>
      </c>
    </row>
    <row r="5">
      <c r="A5" s="10" t="inlineStr">
        <is>
          <t>Post</t>
        </is>
      </c>
      <c r="B5" s="10" t="inlineStr">
        <is>
          <t>Beløb</t>
        </is>
      </c>
      <c r="C5" s="10" t="inlineStr">
        <is>
          <t>Kommentar</t>
        </is>
      </c>
    </row>
    <row r="6">
      <c r="A6" s="11" t="inlineStr">
        <is>
          <t>Omsætning</t>
        </is>
      </c>
      <c r="B6" s="32">
        <f>Oversigt!B34</f>
        <v/>
      </c>
      <c r="C6" s="33" t="inlineStr">
        <is>
          <t>Salg ekskl. moms. Skal oplyses på oplysningsskemaet.</t>
        </is>
      </c>
    </row>
    <row r="7">
      <c r="A7" s="11" t="inlineStr">
        <is>
          <t>Driftsudgifter</t>
        </is>
      </c>
      <c r="B7" s="32">
        <f>Oversigt!N24-Oversigt!N23</f>
        <v/>
      </c>
      <c r="C7" s="33" t="inlineStr">
        <is>
          <t>Alle udgifter undtagen renter.</t>
        </is>
      </c>
    </row>
    <row r="8">
      <c r="A8" s="11" t="inlineStr">
        <is>
          <t>Resultat før renter</t>
        </is>
      </c>
      <c r="B8" s="32">
        <f>B6-B7</f>
        <v/>
      </c>
      <c r="C8" s="33" t="inlineStr"/>
    </row>
    <row r="9">
      <c r="A9" s="11" t="inlineStr">
        <is>
          <t>Renteindtægter</t>
        </is>
      </c>
      <c r="B9" s="32">
        <f>Oversigt!N9</f>
        <v/>
      </c>
      <c r="C9" s="33" t="inlineStr"/>
    </row>
    <row r="10">
      <c r="A10" s="11" t="inlineStr">
        <is>
          <t>Renteudgifter</t>
        </is>
      </c>
      <c r="B10" s="32">
        <f>Oversigt!N23</f>
        <v/>
      </c>
      <c r="C10" s="33" t="inlineStr"/>
    </row>
    <row r="11">
      <c r="A11" s="34" t="inlineStr">
        <is>
          <t>Årets resultat</t>
        </is>
      </c>
      <c r="B11" s="35">
        <f>B8+B9-B10</f>
        <v/>
      </c>
      <c r="C11" s="36" t="inlineStr">
        <is>
          <t>Overskud (+) eller underskud (−) af virksomheden.</t>
        </is>
      </c>
    </row>
    <row r="12">
      <c r="A12" s="11" t="inlineStr">
        <is>
          <t>Heraf AM-bidrag, 8 % (skøn)</t>
        </is>
      </c>
      <c r="B12" s="32">
        <f>MAX(0,B8)*0.08</f>
        <v/>
      </c>
      <c r="C12" s="33" t="inlineStr">
        <is>
          <t>AM-bidrag beregnes af resultatet før renter. Skøn.</t>
        </is>
      </c>
    </row>
    <row r="13">
      <c r="B13" s="15">
        <f>IF(ROUND(B11-Oversigt!N26,0)=0,"Stemmer med Oversigt","Tjek: afviger fra Oversigt")</f>
        <v/>
      </c>
    </row>
    <row r="15">
      <c r="A15" s="37" t="inlineStr">
        <is>
          <t>Næste skridt</t>
        </is>
      </c>
    </row>
    <row r="16">
      <c r="A16" s="2" t="inlineStr">
        <is>
          <t>Overskuddet indberettes på oplysningsskemaet i TastSelv senest 1. juli året efter.</t>
        </is>
      </c>
    </row>
    <row r="17">
      <c r="A17" s="2" t="inlineStr">
        <is>
          <t>Se, hvad der er tilbage efter AM-bidrag og skat, i beregneren: vedsiden.dk/skat-af-bijob</t>
        </is>
      </c>
    </row>
    <row r="18">
      <c r="A18" s="2" t="inlineStr">
        <is>
          <t>Husk at rette forskudsopgørelsen, hvis overskuddet bliver større end forventet.</t>
        </is>
      </c>
    </row>
  </sheetData>
  <mergeCells count="4">
    <mergeCell ref="A15:C15"/>
    <mergeCell ref="A18:C18"/>
    <mergeCell ref="A16:C16"/>
    <mergeCell ref="A17:C1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2026-11-02T15:37:15Z</dcterms:created>
  <dcterms:modified xmlns:dcterms="http://purl.org/dc/terms/" xmlns:xsi="http://www.w3.org/2001/XMLSchema-instance" xsi:type="dcterms:W3CDTF">2026-11-02T15:37:16Z</dcterms:modified>
</cp:coreProperties>
</file>